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6" windowWidth="11820" windowHeight="5760" activeTab="0"/>
  </bookViews>
  <sheets>
    <sheet name="образец" sheetId="1" r:id="rId1"/>
  </sheets>
  <definedNames>
    <definedName name="_xlnm.Print_Area" localSheetId="0">'образец'!$A$15:$G$240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<sst xmlns="http://schemas.openxmlformats.org/spreadsheetml/2006/main" count="868" uniqueCount="161">
  <si>
    <t>Капитальный ремонт гидротехнических сооружений</t>
  </si>
  <si>
    <t>Капитальный ремонт гидротехнических сооружений за счет средств районного бюджета</t>
  </si>
  <si>
    <t>8029</t>
  </si>
  <si>
    <t>69</t>
  </si>
  <si>
    <t>Непрограммные расходы в области коммунального хозяйства</t>
  </si>
  <si>
    <t>8003</t>
  </si>
  <si>
    <t>8014</t>
  </si>
  <si>
    <t>8017</t>
  </si>
  <si>
    <t>Непрограммные расходы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</si>
  <si>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</si>
  <si>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</si>
  <si>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</si>
  <si>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Непрограммные расходы в области дорожного хозяйства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</si>
  <si>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</si>
  <si>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</si>
  <si>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</si>
  <si>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</si>
  <si>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</si>
  <si>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</si>
  <si>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 xml:space="preserve">Закупка и доставка каменного угля </t>
  </si>
  <si>
    <t>Иные непрограммные расходы в области общегосударственных вопросов</t>
  </si>
  <si>
    <t>Резервные средства</t>
  </si>
  <si>
    <t>Расходы на обеспечение деятельности подведомственных учреждений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</si>
  <si>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</si>
  <si>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</si>
  <si>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</si>
  <si>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</si>
  <si>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</si>
  <si>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</si>
  <si>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</si>
  <si>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</si>
  <si>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</si>
  <si>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</si>
  <si>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</si>
  <si>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Реализация общеобразовательных программ</t>
  </si>
  <si>
    <t>7862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</si>
  <si>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</si>
  <si>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</si>
  <si>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</si>
  <si>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</si>
  <si>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Мероприятия по землеустройству и землепользованию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</si>
  <si>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</si>
  <si>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</si>
  <si>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</si>
  <si>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>№ п/п</t>
  </si>
  <si>
    <t xml:space="preserve">Целевая статья </t>
  </si>
  <si>
    <t>Вид рас-хо-дов</t>
  </si>
  <si>
    <t>Сумма,
тыс. рублей</t>
  </si>
  <si>
    <t>2</t>
  </si>
  <si>
    <t>3</t>
  </si>
  <si>
    <t>0</t>
  </si>
  <si>
    <t>0000</t>
  </si>
  <si>
    <t>Непрограммные расходы  в области национальной экономики</t>
  </si>
  <si>
    <t>8026</t>
  </si>
  <si>
    <t>8027</t>
  </si>
  <si>
    <t>21</t>
  </si>
  <si>
    <t>22</t>
  </si>
  <si>
    <t>23</t>
  </si>
  <si>
    <t>24</t>
  </si>
  <si>
    <t>120</t>
  </si>
  <si>
    <t>25</t>
  </si>
  <si>
    <t>Непрограммные расходы в области национальной экономики</t>
  </si>
  <si>
    <t>26</t>
  </si>
  <si>
    <t>7811</t>
  </si>
  <si>
    <t>27</t>
  </si>
  <si>
    <t>28</t>
  </si>
  <si>
    <t>29</t>
  </si>
  <si>
    <t>30</t>
  </si>
  <si>
    <t>31</t>
  </si>
  <si>
    <t xml:space="preserve">I.  МУНИЦИПАЛЬНЫЕ ПРОГРАММЫ </t>
  </si>
  <si>
    <t xml:space="preserve">II. НЕПРОГРАММНЫЕ НАПРАВЛЕНИЯ ДЕЯТЕЛЬНОСТИ </t>
  </si>
  <si>
    <t xml:space="preserve">Муниципальное развитие </t>
  </si>
  <si>
    <t>8031</t>
  </si>
  <si>
    <t>9005</t>
  </si>
  <si>
    <t>9006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</si>
  <si>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</si>
  <si>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9007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</si>
  <si>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</si>
  <si>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9008</t>
  </si>
  <si>
    <t>Организация и содержание мест захоронения</t>
  </si>
  <si>
    <t>9012</t>
  </si>
  <si>
    <t>Прочие мероприятия по благоустройству поселений</t>
  </si>
  <si>
    <t>Уличное освещение</t>
  </si>
  <si>
    <t>Итого:</t>
  </si>
  <si>
    <t xml:space="preserve">Резервный фонд администрации муниципального образования </t>
  </si>
  <si>
    <t>32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</si>
  <si>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</si>
  <si>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</si>
  <si>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Мероприятия в сфере гражданской обороны и защиты населения и территорий муниципального образования от чрезвычайных ситуаций, осуществляемые органами местного самоуправления</t>
  </si>
  <si>
    <t>Мероприятия в области коммунального хозяйства</t>
  </si>
  <si>
    <t>Мероприятия в области жилищного хозяйства</t>
  </si>
  <si>
    <t>Дорожная деятельность в отношении автомобильных дорог общего пользования местного значения осуществляемая за счет бюджетных ассигнований муниципального дорожного фонда</t>
  </si>
  <si>
    <t>Резервный фонд Правительства Архангельской области</t>
  </si>
  <si>
    <t>7140</t>
  </si>
  <si>
    <t>Муниципальное развитие</t>
  </si>
  <si>
    <t>9020</t>
  </si>
  <si>
    <t>8039</t>
  </si>
  <si>
    <t>Непрограммные расходы в области жилищного хозяйства</t>
  </si>
  <si>
    <t>Взносы в уставный фонд муниципальных предприятий</t>
  </si>
  <si>
    <t>9027</t>
  </si>
  <si>
    <t>01</t>
  </si>
  <si>
    <t>Мероприятия в сфере молодежной политики</t>
  </si>
  <si>
    <t>Муниципальная программа "Патриот"</t>
  </si>
  <si>
    <t>Иные выплаты населению</t>
  </si>
  <si>
    <t>8040</t>
  </si>
  <si>
    <t>Непрограммные расходы в области культуры</t>
  </si>
  <si>
    <t>8007</t>
  </si>
  <si>
    <t>Мероприятия в сфере культуры, искусства и туризма</t>
  </si>
  <si>
    <t>02</t>
  </si>
  <si>
    <t>Модернизация и капитальный ремонт объектов топливно-энергетического комплекса и жилищно-коммунального хозяйства</t>
  </si>
  <si>
    <t>Муниципальная программа "Энергосбережение и повышение энергетической эффективности муниципального образования "Междуреченское" на 2014-2015 годы"</t>
  </si>
  <si>
    <t>(Приложение № 7 к решению Совета депутатов МО "Междуреченское" " О местном бюджете на 2015 год" №72от 26.12.2014г.)</t>
  </si>
  <si>
    <t>Непрограммные расходы в области образования</t>
  </si>
  <si>
    <t>7853</t>
  </si>
  <si>
    <t>7842</t>
  </si>
  <si>
    <t>Программа АО "Государственная поддержка социально ориентированных некоммерческих организаций на 2014-2016 годы"</t>
  </si>
  <si>
    <t>8016</t>
  </si>
  <si>
    <t>33</t>
  </si>
  <si>
    <t>34</t>
  </si>
  <si>
    <t>0000000</t>
  </si>
  <si>
    <t>0090010</t>
  </si>
  <si>
    <t>0078680</t>
  </si>
  <si>
    <t>0090040</t>
  </si>
  <si>
    <t>0051180</t>
  </si>
  <si>
    <t>0090110</t>
  </si>
  <si>
    <t>0090130</t>
  </si>
  <si>
    <t>0090230</t>
  </si>
  <si>
    <t>0090150</t>
  </si>
  <si>
    <t>0090160</t>
  </si>
  <si>
    <t>0090400</t>
  </si>
  <si>
    <t>0090200</t>
  </si>
  <si>
    <t>0090090</t>
  </si>
  <si>
    <t>Выплата муниципальной доплаты к пенсии</t>
  </si>
  <si>
    <t>320</t>
  </si>
  <si>
    <t>Социальные выплаты гражданам, кроме публичных нормативных социальных выплат</t>
  </si>
  <si>
    <t>Проведение выборов в представительный орган муниципального образования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</si>
  <si>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</si>
  <si>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Ежемесячные взносы в Фонд капитального ремонта общего имущества многоквартирных домов</t>
  </si>
  <si>
    <t>0090330</t>
  </si>
  <si>
    <t xml:space="preserve">  </t>
  </si>
  <si>
    <t>Непрограммные расходы в области пожарной безопасности</t>
  </si>
  <si>
    <t>0090060</t>
  </si>
  <si>
    <t>Муниципальная программа муниципального образования "Междуреченское" " Формирование современной городской( сельской) среды на 2018- 2022 годы"</t>
  </si>
  <si>
    <t>Поддержка  государственных программ субъектов Российской Федерации  и муниципальных программ  формирования современной городской среды</t>
  </si>
  <si>
    <t>F255550</t>
  </si>
  <si>
    <t>80580</t>
  </si>
  <si>
    <t>90130</t>
  </si>
  <si>
    <t xml:space="preserve">Распределение  бюджетных ассигнований на реализацию муниципальных программ муниципального образования «Междуреченское"» и непрограммных направлений деятельности на 2020 год </t>
  </si>
  <si>
    <t xml:space="preserve">Муниципальная программа муниципального образования "Междуреченское" "Обеспечение пожарной безопасности на территории муниципального образования " Междуреченское" на 2019 -2021 годы" </t>
  </si>
  <si>
    <t>00090060</t>
  </si>
  <si>
    <t xml:space="preserve">Исполнение судебных актов Российской Федерации и мировых соглашений </t>
  </si>
  <si>
    <t>830</t>
  </si>
  <si>
    <t>Развитие и поддержка территориального общественного самоуправления</t>
  </si>
  <si>
    <t>00S8420</t>
  </si>
  <si>
    <t>0090290</t>
  </si>
  <si>
    <t>008054Д</t>
  </si>
  <si>
    <t>Приложение №  7 к решению Сов.депутатов"О внесений изменений и дополнений в решение Совета депутатов   о местном  бюджете  на 2020 год"  №   89   от  25.03.2020 г.</t>
  </si>
  <si>
    <t>бюджете на 2020 год" № 89 от 25.03.2020г.</t>
  </si>
  <si>
    <t>Приложение №  7 к решению Сов.депутатов"О внесений изменений и дополнений в решение Совета депутатов   о местном  бюджете  на 2020 год"  №   93   от  17.06.2020 г.</t>
  </si>
  <si>
    <t>Приложение №  7 к решению Сов.депутатов"О внесений изменений и дополнений в решение Совета депутатов   о местном  бюджете  на 2020 год"  № 100   от  23.09.2020 г.</t>
  </si>
  <si>
    <t>Приложение №  7 к решению Сов.депутатов № 102 от 23.09.2020г. "О внесении изменений и дополнений в решение "О  местном  бюджете  на 2020 год"  №   87      от  23.12.2019г.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</si>
</sst>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0"/>
    <numFmt numFmtId="189" formatCode="0000000"/>
    <numFmt numFmtId="190" formatCode="000"/>
    <numFmt numFmtId="191" formatCode="#,##0.00&quot;р.&quot;"/>
    <numFmt numFmtId="192" formatCode="#,##0.000"/>
    <numFmt numFmtId="193" formatCode="#,##0.0"/>
    <numFmt numFmtId="194" formatCode="#,##0.00_р_."/>
    <numFmt numFmtId="195" formatCode="#,##0.0_р_."/>
    <numFmt numFmtId="196" formatCode="[$€-2]\ ###,000_);[Red]\([$€-2]\ ###,000\)"/>
    <numFmt numFmtId="197" formatCode="_-* #,##0.0_р_._-;\-* #,##0.0_р_._-;_-* &quot;-&quot;?_р_._-;_-@_-"/>
    <numFmt numFmtId="198" formatCode="mmm/yyyy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%"/>
    <numFmt numFmtId="205" formatCode="_-* #,##0.0\ _₽_-;\-* #,##0.0\ _₽_-;_-* &quot;-&quot;?\ _₽_-;_-@_-"/>
    <numFmt numFmtId="206" formatCode="[$-FC19]d\ mmmm\ yyyy\ &quot;г.&quot;"/>
  </numFmts>
  <fonts count="6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0" fillId="0" borderId="0" xfId="53" applyNumberFormat="1" applyFont="1" applyFill="1" applyAlignment="1">
      <alignment horizontal="center" vertical="center"/>
      <protection/>
    </xf>
    <xf numFmtId="0" fontId="0" fillId="0" borderId="0" xfId="53" applyFont="1" applyFill="1">
      <alignment/>
      <protection/>
    </xf>
    <xf numFmtId="49" fontId="0" fillId="0" borderId="0" xfId="53" applyNumberFormat="1" applyFont="1" applyFill="1" applyAlignment="1">
      <alignment horizontal="left"/>
      <protection/>
    </xf>
    <xf numFmtId="0" fontId="0" fillId="0" borderId="0" xfId="53" applyFont="1" applyFill="1" applyAlignment="1">
      <alignment vertical="center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197" fontId="0" fillId="0" borderId="0" xfId="53" applyNumberFormat="1" applyFont="1" applyFill="1">
      <alignment/>
      <protection/>
    </xf>
    <xf numFmtId="49" fontId="0" fillId="0" borderId="0" xfId="53" applyNumberFormat="1" applyFont="1" applyFill="1">
      <alignment/>
      <protection/>
    </xf>
    <xf numFmtId="0" fontId="8" fillId="0" borderId="0" xfId="53" applyFont="1" applyFill="1">
      <alignment/>
      <protection/>
    </xf>
    <xf numFmtId="197" fontId="8" fillId="0" borderId="0" xfId="53" applyNumberFormat="1" applyFont="1" applyFill="1">
      <alignment/>
      <protection/>
    </xf>
    <xf numFmtId="49" fontId="8" fillId="0" borderId="12" xfId="53" applyNumberFormat="1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right"/>
      <protection/>
    </xf>
    <xf numFmtId="197" fontId="8" fillId="0" borderId="0" xfId="53" applyNumberFormat="1" applyFont="1" applyFill="1" applyAlignment="1">
      <alignment horizontal="right"/>
      <protection/>
    </xf>
    <xf numFmtId="0" fontId="9" fillId="0" borderId="0" xfId="53" applyFont="1" applyFill="1">
      <alignment/>
      <protection/>
    </xf>
    <xf numFmtId="197" fontId="9" fillId="0" borderId="0" xfId="53" applyNumberFormat="1" applyFont="1" applyFill="1">
      <alignment/>
      <protection/>
    </xf>
    <xf numFmtId="0" fontId="12" fillId="0" borderId="0" xfId="53" applyFont="1" applyFill="1">
      <alignment/>
      <protection/>
    </xf>
    <xf numFmtId="197" fontId="12" fillId="0" borderId="0" xfId="53" applyNumberFormat="1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0" fillId="0" borderId="0" xfId="53" applyFont="1" applyFill="1" applyAlignment="1">
      <alignment horizontal="right" vertical="center"/>
      <protection/>
    </xf>
    <xf numFmtId="0" fontId="9" fillId="0" borderId="0" xfId="53" applyFont="1" applyFill="1" applyAlignment="1">
      <alignment horizontal="right"/>
      <protection/>
    </xf>
    <xf numFmtId="0" fontId="12" fillId="0" borderId="0" xfId="53" applyFont="1" applyFill="1" applyAlignment="1">
      <alignment horizontal="right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197" fontId="5" fillId="0" borderId="0" xfId="53" applyNumberFormat="1" applyFont="1" applyFill="1">
      <alignment/>
      <protection/>
    </xf>
    <xf numFmtId="49" fontId="8" fillId="0" borderId="0" xfId="53" applyNumberFormat="1" applyFont="1" applyFill="1">
      <alignment/>
      <protection/>
    </xf>
    <xf numFmtId="49" fontId="9" fillId="0" borderId="12" xfId="53" applyNumberFormat="1" applyFont="1" applyFill="1" applyBorder="1" applyAlignment="1">
      <alignment horizontal="center" vertical="center"/>
      <protection/>
    </xf>
    <xf numFmtId="49" fontId="0" fillId="0" borderId="12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>
      <alignment horizontal="center" vertical="center"/>
      <protection/>
    </xf>
    <xf numFmtId="49" fontId="0" fillId="0" borderId="15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8" fillId="0" borderId="16" xfId="53" applyNumberFormat="1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horizontal="center" vertical="center"/>
      <protection/>
    </xf>
    <xf numFmtId="0" fontId="10" fillId="0" borderId="16" xfId="53" applyFont="1" applyFill="1" applyBorder="1" applyAlignment="1">
      <alignment horizontal="left" vertical="center" wrapText="1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49" fontId="0" fillId="0" borderId="15" xfId="0" applyNumberFormat="1" applyFont="1" applyFill="1" applyBorder="1" applyAlignment="1">
      <alignment horizontal="center" vertical="center"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8" fillId="0" borderId="15" xfId="53" applyNumberFormat="1" applyFont="1" applyFill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9" fillId="0" borderId="17" xfId="53" applyNumberFormat="1" applyFont="1" applyFill="1" applyBorder="1" applyAlignment="1">
      <alignment horizontal="center" vertical="center"/>
      <protection/>
    </xf>
    <xf numFmtId="49" fontId="8" fillId="0" borderId="17" xfId="53" applyNumberFormat="1" applyFont="1" applyFill="1" applyBorder="1" applyAlignment="1">
      <alignment horizontal="center" vertical="center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49" fontId="0" fillId="0" borderId="17" xfId="53" applyNumberFormat="1" applyFont="1" applyFill="1" applyBorder="1" applyAlignment="1">
      <alignment horizontal="center" vertical="center"/>
      <protection/>
    </xf>
    <xf numFmtId="49" fontId="12" fillId="0" borderId="17" xfId="53" applyNumberFormat="1" applyFont="1" applyFill="1" applyBorder="1" applyAlignment="1">
      <alignment horizontal="center" vertical="center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0" fillId="0" borderId="16" xfId="53" applyFont="1" applyFill="1" applyBorder="1" applyAlignment="1">
      <alignment horizontal="left" vertical="center" wrapText="1"/>
      <protection/>
    </xf>
    <xf numFmtId="0" fontId="1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justify"/>
    </xf>
    <xf numFmtId="0" fontId="0" fillId="0" borderId="19" xfId="53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49" fontId="0" fillId="0" borderId="16" xfId="53" applyNumberFormat="1" applyFont="1" applyFill="1" applyBorder="1" applyAlignment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3" fillId="0" borderId="16" xfId="53" applyNumberFormat="1" applyFont="1" applyFill="1" applyBorder="1" applyAlignment="1">
      <alignment horizontal="center" vertical="center"/>
      <protection/>
    </xf>
    <xf numFmtId="49" fontId="11" fillId="0" borderId="21" xfId="53" applyNumberFormat="1" applyFont="1" applyFill="1" applyBorder="1" applyAlignment="1">
      <alignment horizontal="center" vertical="center" wrapText="1"/>
      <protection/>
    </xf>
    <xf numFmtId="49" fontId="8" fillId="0" borderId="21" xfId="53" applyNumberFormat="1" applyFont="1" applyFill="1" applyBorder="1" applyAlignment="1">
      <alignment horizontal="center" vertical="center" wrapText="1"/>
      <protection/>
    </xf>
    <xf numFmtId="49" fontId="0" fillId="0" borderId="21" xfId="53" applyNumberFormat="1" applyFont="1" applyFill="1" applyBorder="1" applyAlignment="1">
      <alignment horizontal="center" vertical="center"/>
      <protection/>
    </xf>
    <xf numFmtId="49" fontId="3" fillId="0" borderId="21" xfId="53" applyNumberFormat="1" applyFont="1" applyFill="1" applyBorder="1" applyAlignment="1">
      <alignment horizontal="center" vertical="center"/>
      <protection/>
    </xf>
    <xf numFmtId="49" fontId="8" fillId="0" borderId="21" xfId="53" applyNumberFormat="1" applyFont="1" applyFill="1" applyBorder="1" applyAlignment="1">
      <alignment horizontal="center" vertical="center"/>
      <protection/>
    </xf>
    <xf numFmtId="49" fontId="0" fillId="0" borderId="21" xfId="53" applyNumberFormat="1" applyFont="1" applyFill="1" applyBorder="1" applyAlignment="1">
      <alignment horizontal="center" vertical="center" wrapText="1"/>
      <protection/>
    </xf>
    <xf numFmtId="49" fontId="0" fillId="0" borderId="21" xfId="0" applyNumberFormat="1" applyFont="1" applyFill="1" applyBorder="1" applyAlignment="1">
      <alignment horizontal="center" vertical="center"/>
    </xf>
    <xf numFmtId="49" fontId="5" fillId="0" borderId="21" xfId="53" applyNumberFormat="1" applyFont="1" applyFill="1" applyBorder="1" applyAlignment="1">
      <alignment horizontal="center" vertical="center"/>
      <protection/>
    </xf>
    <xf numFmtId="49" fontId="9" fillId="0" borderId="21" xfId="53" applyNumberFormat="1" applyFont="1" applyFill="1" applyBorder="1" applyAlignment="1">
      <alignment horizontal="center" vertical="center"/>
      <protection/>
    </xf>
    <xf numFmtId="0" fontId="0" fillId="0" borderId="22" xfId="53" applyFont="1" applyFill="1" applyBorder="1" applyAlignment="1">
      <alignment horizontal="left" vertical="center" wrapText="1"/>
      <protection/>
    </xf>
    <xf numFmtId="204" fontId="8" fillId="0" borderId="0" xfId="53" applyNumberFormat="1" applyFont="1" applyFill="1">
      <alignment/>
      <protection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6" fillId="0" borderId="16" xfId="53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6" fillId="0" borderId="15" xfId="53" applyNumberFormat="1" applyFont="1" applyFill="1" applyBorder="1" applyAlignment="1">
      <alignment horizontal="center" vertical="center" wrapText="1"/>
      <protection/>
    </xf>
    <xf numFmtId="0" fontId="0" fillId="0" borderId="25" xfId="53" applyFont="1" applyFill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49" fontId="13" fillId="0" borderId="11" xfId="53" applyNumberFormat="1" applyFont="1" applyFill="1" applyBorder="1" applyAlignment="1">
      <alignment horizontal="center" vertical="center"/>
      <protection/>
    </xf>
    <xf numFmtId="49" fontId="13" fillId="0" borderId="26" xfId="53" applyNumberFormat="1" applyFont="1" applyFill="1" applyBorder="1" applyAlignment="1">
      <alignment horizontal="center" vertical="center"/>
      <protection/>
    </xf>
    <xf numFmtId="49" fontId="5" fillId="0" borderId="19" xfId="53" applyNumberFormat="1" applyFont="1" applyFill="1" applyBorder="1" applyAlignment="1">
      <alignment horizontal="center" vertical="center"/>
      <protection/>
    </xf>
    <xf numFmtId="49" fontId="14" fillId="0" borderId="13" xfId="53" applyNumberFormat="1" applyFont="1" applyFill="1" applyBorder="1" applyAlignment="1">
      <alignment horizontal="center" vertical="center"/>
      <protection/>
    </xf>
    <xf numFmtId="2" fontId="0" fillId="0" borderId="0" xfId="53" applyNumberFormat="1" applyFont="1" applyFill="1" applyAlignment="1">
      <alignment wrapText="1"/>
      <protection/>
    </xf>
    <xf numFmtId="0" fontId="15" fillId="0" borderId="0" xfId="53" applyFont="1" applyFill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 indent="15"/>
    </xf>
    <xf numFmtId="0" fontId="17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53" applyFont="1" applyFill="1">
      <alignment/>
      <protection/>
    </xf>
    <xf numFmtId="49" fontId="20" fillId="0" borderId="0" xfId="53" applyNumberFormat="1" applyFont="1" applyFill="1">
      <alignment/>
      <protection/>
    </xf>
    <xf numFmtId="0" fontId="16" fillId="0" borderId="0" xfId="53" applyFont="1" applyFill="1">
      <alignment/>
      <protection/>
    </xf>
    <xf numFmtId="0" fontId="0" fillId="0" borderId="16" xfId="0" applyFont="1" applyBorder="1" applyAlignment="1">
      <alignment wrapText="1"/>
    </xf>
    <xf numFmtId="49" fontId="23" fillId="0" borderId="16" xfId="53" applyNumberFormat="1" applyFont="1" applyFill="1" applyBorder="1" applyAlignment="1">
      <alignment horizontal="center" vertical="center"/>
      <protection/>
    </xf>
    <xf numFmtId="49" fontId="23" fillId="0" borderId="0" xfId="53" applyNumberFormat="1" applyFont="1" applyFill="1" applyBorder="1" applyAlignment="1">
      <alignment horizontal="center" vertical="center"/>
      <protection/>
    </xf>
    <xf numFmtId="49" fontId="23" fillId="0" borderId="15" xfId="53" applyNumberFormat="1" applyFont="1" applyFill="1" applyBorder="1" applyAlignment="1">
      <alignment horizontal="center" vertical="center"/>
      <protection/>
    </xf>
    <xf numFmtId="49" fontId="0" fillId="0" borderId="16" xfId="53" applyNumberFormat="1" applyFont="1" applyFill="1" applyBorder="1" applyAlignment="1">
      <alignment horizontal="center" vertical="center" wrapText="1"/>
      <protection/>
    </xf>
    <xf numFmtId="49" fontId="0" fillId="0" borderId="15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0" fillId="0" borderId="21" xfId="53" applyFont="1" applyFill="1" applyBorder="1" applyAlignment="1">
      <alignment horizontal="left" vertical="center" wrapText="1"/>
      <protection/>
    </xf>
    <xf numFmtId="0" fontId="0" fillId="0" borderId="21" xfId="0" applyFont="1" applyBorder="1" applyAlignment="1">
      <alignment wrapText="1"/>
    </xf>
    <xf numFmtId="2" fontId="0" fillId="0" borderId="15" xfId="53" applyNumberFormat="1" applyFont="1" applyFill="1" applyBorder="1" applyAlignment="1">
      <alignment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49" fontId="0" fillId="0" borderId="21" xfId="0" applyNumberFormat="1" applyFont="1" applyBorder="1" applyAlignment="1">
      <alignment wrapText="1"/>
    </xf>
    <xf numFmtId="0" fontId="0" fillId="0" borderId="15" xfId="53" applyFont="1" applyFill="1" applyBorder="1" applyAlignment="1">
      <alignment horizontal="left" vertical="center" wrapText="1"/>
      <protection/>
    </xf>
    <xf numFmtId="0" fontId="24" fillId="0" borderId="0" xfId="53" applyFont="1" applyFill="1" applyAlignment="1">
      <alignment horizontal="center"/>
      <protection/>
    </xf>
    <xf numFmtId="0" fontId="5" fillId="0" borderId="16" xfId="53" applyFont="1" applyFill="1" applyBorder="1" applyAlignment="1">
      <alignment horizontal="left" vertical="center" wrapText="1"/>
      <protection/>
    </xf>
    <xf numFmtId="0" fontId="13" fillId="0" borderId="16" xfId="53" applyFont="1" applyFill="1" applyBorder="1" applyAlignment="1">
      <alignment horizontal="left" vertical="center" wrapText="1"/>
      <protection/>
    </xf>
    <xf numFmtId="49" fontId="26" fillId="0" borderId="16" xfId="53" applyNumberFormat="1" applyFont="1" applyFill="1" applyBorder="1" applyAlignment="1">
      <alignment horizontal="center" vertical="center" wrapText="1"/>
      <protection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49" fontId="26" fillId="0" borderId="21" xfId="53" applyNumberFormat="1" applyFont="1" applyFill="1" applyBorder="1" applyAlignment="1">
      <alignment horizontal="center" vertical="center" wrapText="1"/>
      <protection/>
    </xf>
    <xf numFmtId="182" fontId="22" fillId="0" borderId="15" xfId="53" applyNumberFormat="1" applyFont="1" applyFill="1" applyBorder="1" applyAlignment="1">
      <alignment vertical="center"/>
      <protection/>
    </xf>
    <xf numFmtId="182" fontId="5" fillId="0" borderId="15" xfId="53" applyNumberFormat="1" applyFont="1" applyFill="1" applyBorder="1" applyAlignment="1">
      <alignment horizontal="center" vertical="center"/>
      <protection/>
    </xf>
    <xf numFmtId="182" fontId="0" fillId="0" borderId="15" xfId="53" applyNumberFormat="1" applyFont="1" applyFill="1" applyBorder="1" applyAlignment="1">
      <alignment horizontal="center" vertical="center"/>
      <protection/>
    </xf>
    <xf numFmtId="182" fontId="0" fillId="0" borderId="15" xfId="53" applyNumberFormat="1" applyFont="1" applyFill="1" applyBorder="1" applyAlignment="1">
      <alignment vertical="center"/>
      <protection/>
    </xf>
    <xf numFmtId="182" fontId="5" fillId="0" borderId="15" xfId="53" applyNumberFormat="1" applyFont="1" applyFill="1" applyBorder="1" applyAlignment="1">
      <alignment vertical="center"/>
      <protection/>
    </xf>
    <xf numFmtId="182" fontId="25" fillId="0" borderId="15" xfId="53" applyNumberFormat="1" applyFont="1" applyFill="1" applyBorder="1" applyAlignment="1">
      <alignment vertical="center"/>
      <protection/>
    </xf>
    <xf numFmtId="182" fontId="8" fillId="0" borderId="15" xfId="53" applyNumberFormat="1" applyFont="1" applyFill="1" applyBorder="1" applyAlignment="1">
      <alignment vertical="center"/>
      <protection/>
    </xf>
    <xf numFmtId="182" fontId="21" fillId="0" borderId="15" xfId="53" applyNumberFormat="1" applyFont="1" applyFill="1" applyBorder="1" applyAlignment="1">
      <alignment vertical="center"/>
      <protection/>
    </xf>
    <xf numFmtId="182" fontId="16" fillId="0" borderId="15" xfId="53" applyNumberFormat="1" applyFont="1" applyFill="1" applyBorder="1" applyAlignment="1">
      <alignment vertical="center"/>
      <protection/>
    </xf>
    <xf numFmtId="182" fontId="15" fillId="0" borderId="15" xfId="53" applyNumberFormat="1" applyFont="1" applyFill="1" applyBorder="1" applyAlignment="1">
      <alignment vertical="center"/>
      <protection/>
    </xf>
    <xf numFmtId="182" fontId="0" fillId="0" borderId="15" xfId="0" applyNumberFormat="1" applyFont="1" applyFill="1" applyBorder="1" applyAlignment="1">
      <alignment vertical="center"/>
    </xf>
    <xf numFmtId="182" fontId="0" fillId="0" borderId="24" xfId="53" applyNumberFormat="1" applyFont="1" applyFill="1" applyBorder="1" applyAlignment="1">
      <alignment vertical="center"/>
      <protection/>
    </xf>
    <xf numFmtId="182" fontId="22" fillId="0" borderId="19" xfId="53" applyNumberFormat="1" applyFont="1" applyFill="1" applyBorder="1" applyAlignment="1">
      <alignment vertical="center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5" fillId="0" borderId="0" xfId="53" applyFont="1" applyFill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>
      <alignment horizontal="left" wrapText="1"/>
    </xf>
    <xf numFmtId="0" fontId="0" fillId="0" borderId="0" xfId="53" applyFont="1" applyFill="1" applyAlignment="1">
      <alignment wrapText="1"/>
      <protection/>
    </xf>
    <xf numFmtId="0" fontId="0" fillId="0" borderId="0" xfId="0" applyAlignment="1">
      <alignment wrapText="1"/>
    </xf>
    <xf numFmtId="0" fontId="20" fillId="0" borderId="0" xfId="53" applyFont="1" applyFill="1" applyAlignment="1">
      <alignment horizontal="left" wrapText="1"/>
      <protection/>
    </xf>
    <xf numFmtId="0" fontId="7" fillId="33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15" fillId="0" borderId="0" xfId="53" applyFont="1" applyFill="1" applyAlignment="1">
      <alignment horizontal="center" vertical="center"/>
      <protection/>
    </xf>
    <xf numFmtId="0" fontId="10" fillId="0" borderId="0" xfId="53" applyFont="1" applyFill="1" applyAlignment="1">
      <alignment horizontal="center" vertical="center" wrapText="1"/>
      <protection/>
    </xf>
    <xf numFmtId="49" fontId="0" fillId="0" borderId="11" xfId="53" applyNumberFormat="1" applyFont="1" applyFill="1" applyBorder="1" applyAlignment="1">
      <alignment horizontal="center" vertical="center" wrapText="1"/>
      <protection/>
    </xf>
    <xf numFmtId="0" fontId="0" fillId="0" borderId="26" xfId="53" applyFont="1" applyFill="1" applyBorder="1" applyAlignment="1">
      <alignment horizontal="center" vertical="center" wrapText="1"/>
      <protection/>
    </xf>
    <xf numFmtId="0" fontId="0" fillId="0" borderId="19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6"/>
  <sheetViews>
    <sheetView tabSelected="1" zoomScalePageLayoutView="0" workbookViewId="0" topLeftCell="B7">
      <selection activeCell="D15" sqref="D15"/>
    </sheetView>
  </sheetViews>
  <sheetFormatPr defaultColWidth="9.140625" defaultRowHeight="12.75" outlineLevelRow="1"/>
  <cols>
    <col min="1" max="1" width="5.00390625" style="1" hidden="1" customWidth="1"/>
    <col min="2" max="2" width="63.8515625" style="2" customWidth="1"/>
    <col min="3" max="3" width="3.00390625" style="2" bestFit="1" customWidth="1"/>
    <col min="4" max="4" width="2.57421875" style="8" customWidth="1"/>
    <col min="5" max="5" width="12.00390625" style="2" customWidth="1"/>
    <col min="6" max="6" width="5.7109375" style="8" customWidth="1"/>
    <col min="7" max="7" width="15.140625" style="2" customWidth="1"/>
    <col min="8" max="8" width="8.7109375" style="2" hidden="1" customWidth="1"/>
    <col min="9" max="10" width="14.421875" style="2" customWidth="1"/>
    <col min="11" max="12" width="12.8515625" style="2" customWidth="1"/>
    <col min="13" max="13" width="9.140625" style="2" customWidth="1"/>
    <col min="14" max="14" width="9.140625" style="20" customWidth="1"/>
    <col min="15" max="16384" width="9.140625" style="2" customWidth="1"/>
  </cols>
  <sheetData>
    <row r="1" ht="93" customHeight="1"/>
    <row r="2" spans="5:7" ht="18" customHeight="1">
      <c r="E2" s="146" t="s">
        <v>159</v>
      </c>
      <c r="F2" s="147"/>
      <c r="G2" s="147"/>
    </row>
    <row r="3" spans="5:7" ht="12.75">
      <c r="E3" s="147"/>
      <c r="F3" s="147"/>
      <c r="G3" s="147"/>
    </row>
    <row r="4" spans="5:7" ht="12.75">
      <c r="E4" s="147"/>
      <c r="F4" s="147"/>
      <c r="G4" s="147"/>
    </row>
    <row r="5" spans="5:7" ht="33" customHeight="1">
      <c r="E5" s="147"/>
      <c r="F5" s="147"/>
      <c r="G5" s="147"/>
    </row>
    <row r="6" spans="5:7" ht="21.75" customHeight="1">
      <c r="E6" s="146" t="s">
        <v>158</v>
      </c>
      <c r="F6" s="146"/>
      <c r="G6" s="146"/>
    </row>
    <row r="7" spans="5:7" ht="12.75">
      <c r="E7" s="146"/>
      <c r="F7" s="146"/>
      <c r="G7" s="146"/>
    </row>
    <row r="8" spans="5:7" ht="12.75">
      <c r="E8" s="146"/>
      <c r="F8" s="146"/>
      <c r="G8" s="146"/>
    </row>
    <row r="9" spans="5:7" ht="27.75" customHeight="1">
      <c r="E9" s="146"/>
      <c r="F9" s="146"/>
      <c r="G9" s="146"/>
    </row>
    <row r="10" spans="4:7" ht="12.75" customHeight="1">
      <c r="D10" s="2"/>
      <c r="E10" s="146" t="s">
        <v>156</v>
      </c>
      <c r="F10" s="146"/>
      <c r="G10" s="146"/>
    </row>
    <row r="11" spans="4:7" ht="12.75">
      <c r="D11" s="2"/>
      <c r="E11" s="146"/>
      <c r="F11" s="146"/>
      <c r="G11" s="146"/>
    </row>
    <row r="12" spans="4:7" ht="12.75">
      <c r="D12" s="2"/>
      <c r="E12" s="146"/>
      <c r="F12" s="146"/>
      <c r="G12" s="146"/>
    </row>
    <row r="13" spans="4:7" ht="12.75">
      <c r="D13" s="2"/>
      <c r="E13" s="146"/>
      <c r="F13" s="146"/>
      <c r="G13" s="146"/>
    </row>
    <row r="14" spans="5:7" ht="20.25" customHeight="1">
      <c r="E14" s="144" t="s">
        <v>157</v>
      </c>
      <c r="F14" s="144"/>
      <c r="G14" s="144"/>
    </row>
    <row r="15" spans="2:7" ht="92.25" customHeight="1">
      <c r="B15" s="121"/>
      <c r="C15" s="3"/>
      <c r="D15" s="4"/>
      <c r="E15" s="145" t="s">
        <v>160</v>
      </c>
      <c r="F15" s="145"/>
      <c r="G15" s="145"/>
    </row>
    <row r="16" spans="2:7" ht="0" customHeight="1" hidden="1">
      <c r="B16" s="116"/>
      <c r="C16" s="3"/>
      <c r="D16" s="4"/>
      <c r="E16" s="149" t="s">
        <v>111</v>
      </c>
      <c r="F16" s="149"/>
      <c r="G16" s="149"/>
    </row>
    <row r="17" spans="3:7" ht="15" customHeight="1" hidden="1">
      <c r="C17" s="3"/>
      <c r="D17" s="4"/>
      <c r="E17" s="150"/>
      <c r="F17" s="150"/>
      <c r="G17" s="150"/>
    </row>
    <row r="18" spans="2:7" ht="49.5" customHeight="1">
      <c r="B18" s="152" t="s">
        <v>147</v>
      </c>
      <c r="C18" s="152"/>
      <c r="D18" s="152"/>
      <c r="E18" s="152"/>
      <c r="F18" s="152"/>
      <c r="G18" s="152"/>
    </row>
    <row r="19" spans="1:7" ht="37.5" customHeight="1">
      <c r="A19" s="5" t="s">
        <v>44</v>
      </c>
      <c r="B19" s="6" t="s">
        <v>39</v>
      </c>
      <c r="C19" s="153" t="s">
        <v>45</v>
      </c>
      <c r="D19" s="154"/>
      <c r="E19" s="155"/>
      <c r="F19" s="59" t="s">
        <v>46</v>
      </c>
      <c r="G19" s="12" t="s">
        <v>47</v>
      </c>
    </row>
    <row r="20" spans="1:14" s="4" customFormat="1" ht="7.5" customHeight="1">
      <c r="A20" s="13">
        <v>1</v>
      </c>
      <c r="B20" s="50">
        <v>1</v>
      </c>
      <c r="C20" s="140" t="s">
        <v>48</v>
      </c>
      <c r="D20" s="141"/>
      <c r="E20" s="142"/>
      <c r="F20" s="60" t="s">
        <v>49</v>
      </c>
      <c r="G20" s="51">
        <v>4</v>
      </c>
      <c r="N20" s="21"/>
    </row>
    <row r="21" spans="1:14" s="4" customFormat="1" ht="17.25">
      <c r="A21" s="82"/>
      <c r="B21" s="54" t="s">
        <v>69</v>
      </c>
      <c r="C21" s="83"/>
      <c r="D21" s="84"/>
      <c r="E21" s="85"/>
      <c r="F21" s="86"/>
      <c r="G21" s="127">
        <v>0</v>
      </c>
      <c r="N21" s="21"/>
    </row>
    <row r="22" spans="1:14" s="4" customFormat="1" ht="15" hidden="1">
      <c r="A22" s="82"/>
      <c r="B22" s="38" t="s">
        <v>102</v>
      </c>
      <c r="C22" s="63" t="s">
        <v>100</v>
      </c>
      <c r="D22" s="109">
        <v>0</v>
      </c>
      <c r="E22" s="110" t="s">
        <v>119</v>
      </c>
      <c r="F22" s="108"/>
      <c r="G22" s="128">
        <v>0</v>
      </c>
      <c r="N22" s="21"/>
    </row>
    <row r="23" spans="1:14" s="4" customFormat="1" ht="12.75" hidden="1">
      <c r="A23" s="82"/>
      <c r="B23" s="55" t="s">
        <v>101</v>
      </c>
      <c r="C23" s="107" t="s">
        <v>100</v>
      </c>
      <c r="D23" s="84">
        <v>0</v>
      </c>
      <c r="E23" s="115" t="s">
        <v>131</v>
      </c>
      <c r="F23" s="108"/>
      <c r="G23" s="129">
        <v>0</v>
      </c>
      <c r="N23" s="21"/>
    </row>
    <row r="24" spans="1:14" s="4" customFormat="1" ht="26.25" hidden="1">
      <c r="A24" s="82"/>
      <c r="B24" s="55" t="s">
        <v>23</v>
      </c>
      <c r="C24" s="107" t="s">
        <v>100</v>
      </c>
      <c r="D24" s="84">
        <v>0</v>
      </c>
      <c r="E24" s="115" t="s">
        <v>131</v>
      </c>
      <c r="F24" s="108" t="s">
        <v>24</v>
      </c>
      <c r="G24" s="130">
        <v>0</v>
      </c>
      <c r="N24" s="21"/>
    </row>
    <row r="25" spans="1:14" s="4" customFormat="1" ht="26.25" customHeight="1" hidden="1">
      <c r="A25" s="82"/>
      <c r="B25" s="55" t="s">
        <v>25</v>
      </c>
      <c r="C25" s="107" t="s">
        <v>100</v>
      </c>
      <c r="D25" s="84">
        <v>0</v>
      </c>
      <c r="E25" s="115" t="s">
        <v>131</v>
      </c>
      <c r="F25" s="108" t="s">
        <v>26</v>
      </c>
      <c r="G25" s="130">
        <v>0</v>
      </c>
      <c r="N25" s="21"/>
    </row>
    <row r="26" spans="1:14" s="4" customFormat="1" ht="0.75" customHeight="1" hidden="1">
      <c r="A26" s="82"/>
      <c r="B26" s="38" t="s">
        <v>110</v>
      </c>
      <c r="C26" s="107" t="s">
        <v>108</v>
      </c>
      <c r="D26" s="84">
        <v>0</v>
      </c>
      <c r="E26" s="115" t="s">
        <v>51</v>
      </c>
      <c r="F26" s="108"/>
      <c r="G26" s="130"/>
      <c r="N26" s="21"/>
    </row>
    <row r="27" spans="1:14" s="4" customFormat="1" ht="12.75" hidden="1">
      <c r="A27" s="82"/>
      <c r="B27" s="112" t="s">
        <v>92</v>
      </c>
      <c r="C27" s="107" t="s">
        <v>108</v>
      </c>
      <c r="D27" s="84">
        <v>0</v>
      </c>
      <c r="E27" s="85">
        <v>7140</v>
      </c>
      <c r="F27" s="108"/>
      <c r="G27" s="130"/>
      <c r="N27" s="21"/>
    </row>
    <row r="28" spans="1:14" s="4" customFormat="1" ht="26.25" hidden="1">
      <c r="A28" s="82"/>
      <c r="B28" s="112" t="s">
        <v>23</v>
      </c>
      <c r="C28" s="107" t="s">
        <v>108</v>
      </c>
      <c r="D28" s="84">
        <v>0</v>
      </c>
      <c r="E28" s="85">
        <v>7140</v>
      </c>
      <c r="F28" s="108" t="s">
        <v>24</v>
      </c>
      <c r="G28" s="130"/>
      <c r="N28" s="21"/>
    </row>
    <row r="29" spans="1:14" s="4" customFormat="1" ht="26.25" hidden="1">
      <c r="A29" s="82"/>
      <c r="B29" s="112" t="s">
        <v>25</v>
      </c>
      <c r="C29" s="107" t="s">
        <v>108</v>
      </c>
      <c r="D29" s="84">
        <v>0</v>
      </c>
      <c r="E29" s="85">
        <v>7140</v>
      </c>
      <c r="F29" s="108" t="s">
        <v>26</v>
      </c>
      <c r="G29" s="130"/>
      <c r="N29" s="21"/>
    </row>
    <row r="30" spans="1:14" s="4" customFormat="1" ht="12.75" hidden="1">
      <c r="A30" s="82"/>
      <c r="B30" s="113" t="s">
        <v>94</v>
      </c>
      <c r="C30" s="107" t="s">
        <v>108</v>
      </c>
      <c r="D30" s="84">
        <v>0</v>
      </c>
      <c r="E30" s="85">
        <v>8031</v>
      </c>
      <c r="F30" s="108"/>
      <c r="G30" s="130"/>
      <c r="N30" s="21"/>
    </row>
    <row r="31" spans="1:14" s="4" customFormat="1" ht="26.25" hidden="1">
      <c r="A31" s="82"/>
      <c r="B31" s="112" t="s">
        <v>23</v>
      </c>
      <c r="C31" s="107" t="s">
        <v>108</v>
      </c>
      <c r="D31" s="84">
        <v>0</v>
      </c>
      <c r="E31" s="85">
        <v>8031</v>
      </c>
      <c r="F31" s="108" t="s">
        <v>24</v>
      </c>
      <c r="G31" s="130"/>
      <c r="N31" s="21"/>
    </row>
    <row r="32" spans="1:14" s="4" customFormat="1" ht="26.25" hidden="1">
      <c r="A32" s="82"/>
      <c r="B32" s="112" t="s">
        <v>25</v>
      </c>
      <c r="C32" s="107" t="s">
        <v>108</v>
      </c>
      <c r="D32" s="84">
        <v>0</v>
      </c>
      <c r="E32" s="85">
        <v>8031</v>
      </c>
      <c r="F32" s="108" t="s">
        <v>26</v>
      </c>
      <c r="G32" s="130"/>
      <c r="N32" s="21"/>
    </row>
    <row r="33" spans="1:14" s="4" customFormat="1" ht="12.75" hidden="1">
      <c r="A33" s="82"/>
      <c r="B33" s="114" t="s">
        <v>90</v>
      </c>
      <c r="C33" s="107" t="s">
        <v>108</v>
      </c>
      <c r="D33" s="84">
        <v>0</v>
      </c>
      <c r="E33" s="85">
        <v>8040</v>
      </c>
      <c r="F33" s="108"/>
      <c r="G33" s="130"/>
      <c r="N33" s="21"/>
    </row>
    <row r="34" spans="1:14" s="4" customFormat="1" ht="26.25" hidden="1">
      <c r="A34" s="82"/>
      <c r="B34" s="112" t="s">
        <v>23</v>
      </c>
      <c r="C34" s="107" t="s">
        <v>108</v>
      </c>
      <c r="D34" s="84">
        <v>0</v>
      </c>
      <c r="E34" s="85">
        <v>8040</v>
      </c>
      <c r="F34" s="108" t="s">
        <v>24</v>
      </c>
      <c r="G34" s="130"/>
      <c r="N34" s="21"/>
    </row>
    <row r="35" spans="1:14" s="4" customFormat="1" ht="26.25" hidden="1">
      <c r="A35" s="82"/>
      <c r="B35" s="112" t="s">
        <v>25</v>
      </c>
      <c r="C35" s="107" t="s">
        <v>108</v>
      </c>
      <c r="D35" s="84">
        <v>0</v>
      </c>
      <c r="E35" s="85">
        <v>8040</v>
      </c>
      <c r="F35" s="108" t="s">
        <v>26</v>
      </c>
      <c r="G35" s="130"/>
      <c r="N35" s="21"/>
    </row>
    <row r="36" spans="1:14" s="4" customFormat="1" ht="26.25" hidden="1">
      <c r="A36" s="82"/>
      <c r="B36" s="112" t="s">
        <v>109</v>
      </c>
      <c r="C36" s="107" t="s">
        <v>108</v>
      </c>
      <c r="D36" s="84">
        <v>0</v>
      </c>
      <c r="E36" s="85">
        <v>7834</v>
      </c>
      <c r="F36" s="108"/>
      <c r="G36" s="130"/>
      <c r="N36" s="21"/>
    </row>
    <row r="37" spans="1:14" s="4" customFormat="1" ht="26.25" hidden="1">
      <c r="A37" s="82"/>
      <c r="B37" s="112" t="s">
        <v>23</v>
      </c>
      <c r="C37" s="107" t="s">
        <v>108</v>
      </c>
      <c r="D37" s="84">
        <v>0</v>
      </c>
      <c r="E37" s="85">
        <v>7834</v>
      </c>
      <c r="F37" s="108" t="s">
        <v>24</v>
      </c>
      <c r="G37" s="130"/>
      <c r="N37" s="21"/>
    </row>
    <row r="38" spans="1:14" s="4" customFormat="1" ht="26.25" hidden="1">
      <c r="A38" s="82"/>
      <c r="B38" s="112" t="s">
        <v>25</v>
      </c>
      <c r="C38" s="107" t="s">
        <v>108</v>
      </c>
      <c r="D38" s="84">
        <v>0</v>
      </c>
      <c r="E38" s="85">
        <v>7834</v>
      </c>
      <c r="F38" s="108" t="s">
        <v>26</v>
      </c>
      <c r="G38" s="130"/>
      <c r="N38" s="21"/>
    </row>
    <row r="39" spans="1:14" s="4" customFormat="1" ht="12.75" hidden="1">
      <c r="A39" s="82"/>
      <c r="B39" s="114" t="s">
        <v>89</v>
      </c>
      <c r="C39" s="107" t="s">
        <v>108</v>
      </c>
      <c r="D39" s="84">
        <v>0</v>
      </c>
      <c r="E39" s="85">
        <v>8018</v>
      </c>
      <c r="F39" s="108"/>
      <c r="G39" s="130"/>
      <c r="N39" s="21"/>
    </row>
    <row r="40" spans="1:14" s="4" customFormat="1" ht="26.25" hidden="1">
      <c r="A40" s="82"/>
      <c r="B40" s="112" t="s">
        <v>23</v>
      </c>
      <c r="C40" s="107" t="s">
        <v>108</v>
      </c>
      <c r="D40" s="84">
        <v>0</v>
      </c>
      <c r="E40" s="85">
        <v>8018</v>
      </c>
      <c r="F40" s="108" t="s">
        <v>24</v>
      </c>
      <c r="G40" s="130"/>
      <c r="N40" s="21"/>
    </row>
    <row r="41" spans="1:14" s="4" customFormat="1" ht="26.25" hidden="1">
      <c r="A41" s="82"/>
      <c r="B41" s="112" t="s">
        <v>25</v>
      </c>
      <c r="C41" s="107" t="s">
        <v>108</v>
      </c>
      <c r="D41" s="84">
        <v>0</v>
      </c>
      <c r="E41" s="85">
        <v>8018</v>
      </c>
      <c r="F41" s="108" t="s">
        <v>26</v>
      </c>
      <c r="G41" s="130"/>
      <c r="N41" s="21"/>
    </row>
    <row r="42" spans="1:14" s="4" customFormat="1" ht="12.75" hidden="1">
      <c r="A42" s="82"/>
      <c r="B42" s="113" t="s">
        <v>94</v>
      </c>
      <c r="C42" s="107" t="s">
        <v>108</v>
      </c>
      <c r="D42" s="84">
        <v>0</v>
      </c>
      <c r="E42" s="85">
        <v>8031</v>
      </c>
      <c r="F42" s="108"/>
      <c r="G42" s="130"/>
      <c r="N42" s="21"/>
    </row>
    <row r="43" spans="1:14" s="4" customFormat="1" ht="26.25" hidden="1">
      <c r="A43" s="82"/>
      <c r="B43" s="112" t="s">
        <v>23</v>
      </c>
      <c r="C43" s="107" t="s">
        <v>108</v>
      </c>
      <c r="D43" s="84">
        <v>0</v>
      </c>
      <c r="E43" s="85">
        <v>8031</v>
      </c>
      <c r="F43" s="108" t="s">
        <v>24</v>
      </c>
      <c r="G43" s="130"/>
      <c r="N43" s="21"/>
    </row>
    <row r="44" spans="1:14" s="4" customFormat="1" ht="26.25" hidden="1">
      <c r="A44" s="82"/>
      <c r="B44" s="112" t="s">
        <v>25</v>
      </c>
      <c r="C44" s="107" t="s">
        <v>108</v>
      </c>
      <c r="D44" s="84">
        <v>0</v>
      </c>
      <c r="E44" s="85">
        <v>8031</v>
      </c>
      <c r="F44" s="108" t="s">
        <v>26</v>
      </c>
      <c r="G44" s="130"/>
      <c r="N44" s="21"/>
    </row>
    <row r="45" spans="1:14" s="4" customFormat="1" ht="62.25" hidden="1">
      <c r="A45" s="82"/>
      <c r="B45" s="38" t="s">
        <v>110</v>
      </c>
      <c r="C45" s="63" t="s">
        <v>108</v>
      </c>
      <c r="D45" s="109">
        <v>0</v>
      </c>
      <c r="E45" s="117">
        <v>0</v>
      </c>
      <c r="F45" s="108"/>
      <c r="G45" s="131">
        <v>0</v>
      </c>
      <c r="N45" s="21"/>
    </row>
    <row r="46" spans="1:14" s="4" customFormat="1" ht="26.25" hidden="1">
      <c r="A46" s="82"/>
      <c r="B46" s="112" t="s">
        <v>109</v>
      </c>
      <c r="C46" s="107" t="s">
        <v>108</v>
      </c>
      <c r="D46" s="84">
        <v>0</v>
      </c>
      <c r="E46" s="85">
        <v>7834</v>
      </c>
      <c r="F46" s="108"/>
      <c r="G46" s="130">
        <v>0</v>
      </c>
      <c r="N46" s="21"/>
    </row>
    <row r="47" spans="1:14" s="4" customFormat="1" ht="26.25" hidden="1">
      <c r="A47" s="82"/>
      <c r="B47" s="112" t="s">
        <v>23</v>
      </c>
      <c r="C47" s="107" t="s">
        <v>108</v>
      </c>
      <c r="D47" s="84">
        <v>0</v>
      </c>
      <c r="E47" s="85">
        <v>7834</v>
      </c>
      <c r="F47" s="108" t="s">
        <v>24</v>
      </c>
      <c r="G47" s="130">
        <v>0</v>
      </c>
      <c r="N47" s="21"/>
    </row>
    <row r="48" spans="1:14" s="4" customFormat="1" ht="26.25" hidden="1">
      <c r="A48" s="82"/>
      <c r="B48" s="112" t="s">
        <v>25</v>
      </c>
      <c r="C48" s="107" t="s">
        <v>108</v>
      </c>
      <c r="D48" s="84">
        <v>0</v>
      </c>
      <c r="E48" s="85">
        <v>7834</v>
      </c>
      <c r="F48" s="108" t="s">
        <v>26</v>
      </c>
      <c r="G48" s="130">
        <v>0</v>
      </c>
      <c r="N48" s="21"/>
    </row>
    <row r="49" spans="1:14" s="4" customFormat="1" ht="12.75" hidden="1">
      <c r="A49" s="82"/>
      <c r="B49" s="114" t="s">
        <v>89</v>
      </c>
      <c r="C49" s="107" t="s">
        <v>108</v>
      </c>
      <c r="D49" s="84">
        <v>0</v>
      </c>
      <c r="E49" s="85">
        <v>8018</v>
      </c>
      <c r="F49" s="108"/>
      <c r="G49" s="130">
        <v>0</v>
      </c>
      <c r="N49" s="21"/>
    </row>
    <row r="50" spans="1:14" s="4" customFormat="1" ht="26.25" hidden="1">
      <c r="A50" s="82"/>
      <c r="B50" s="112" t="s">
        <v>23</v>
      </c>
      <c r="C50" s="107" t="s">
        <v>108</v>
      </c>
      <c r="D50" s="84">
        <v>0</v>
      </c>
      <c r="E50" s="85">
        <v>8018</v>
      </c>
      <c r="F50" s="108" t="s">
        <v>24</v>
      </c>
      <c r="G50" s="130">
        <v>0</v>
      </c>
      <c r="N50" s="21"/>
    </row>
    <row r="51" spans="1:14" s="4" customFormat="1" ht="26.25" hidden="1">
      <c r="A51" s="82"/>
      <c r="B51" s="112" t="s">
        <v>25</v>
      </c>
      <c r="C51" s="107" t="s">
        <v>108</v>
      </c>
      <c r="D51" s="84">
        <v>0</v>
      </c>
      <c r="E51" s="85">
        <v>8018</v>
      </c>
      <c r="F51" s="108" t="s">
        <v>26</v>
      </c>
      <c r="G51" s="130">
        <v>0</v>
      </c>
      <c r="N51" s="21"/>
    </row>
    <row r="52" spans="1:14" s="9" customFormat="1" ht="32.25" customHeight="1">
      <c r="A52" s="46"/>
      <c r="B52" s="54" t="s">
        <v>70</v>
      </c>
      <c r="C52" s="61"/>
      <c r="D52" s="52"/>
      <c r="E52" s="62"/>
      <c r="F52" s="68"/>
      <c r="G52" s="127">
        <f>G239</f>
        <v>6511.6</v>
      </c>
      <c r="H52" s="78"/>
      <c r="K52" s="10"/>
      <c r="L52" s="10"/>
      <c r="N52" s="14"/>
    </row>
    <row r="53" spans="1:14" s="9" customFormat="1" ht="43.5" customHeight="1">
      <c r="A53" s="46"/>
      <c r="B53" s="122" t="s">
        <v>142</v>
      </c>
      <c r="C53" s="124" t="s">
        <v>100</v>
      </c>
      <c r="D53" s="125" t="s">
        <v>50</v>
      </c>
      <c r="E53" s="108" t="s">
        <v>119</v>
      </c>
      <c r="F53" s="68"/>
      <c r="G53" s="127">
        <v>864.3</v>
      </c>
      <c r="H53" s="78"/>
      <c r="K53" s="10"/>
      <c r="L53" s="10"/>
      <c r="N53" s="14"/>
    </row>
    <row r="54" spans="1:14" s="9" customFormat="1" ht="32.25" customHeight="1">
      <c r="A54" s="46"/>
      <c r="B54" s="123" t="s">
        <v>143</v>
      </c>
      <c r="C54" s="124" t="s">
        <v>100</v>
      </c>
      <c r="D54" s="125" t="s">
        <v>50</v>
      </c>
      <c r="E54" s="108" t="s">
        <v>144</v>
      </c>
      <c r="F54" s="68"/>
      <c r="G54" s="132">
        <v>756.4</v>
      </c>
      <c r="H54" s="78"/>
      <c r="K54" s="10"/>
      <c r="L54" s="10"/>
      <c r="N54" s="14"/>
    </row>
    <row r="55" spans="1:14" s="9" customFormat="1" ht="32.25" customHeight="1">
      <c r="A55" s="46"/>
      <c r="B55" s="55" t="s">
        <v>23</v>
      </c>
      <c r="C55" s="124" t="s">
        <v>100</v>
      </c>
      <c r="D55" s="125" t="s">
        <v>50</v>
      </c>
      <c r="E55" s="108" t="s">
        <v>144</v>
      </c>
      <c r="F55" s="126" t="s">
        <v>24</v>
      </c>
      <c r="G55" s="132">
        <v>756.4</v>
      </c>
      <c r="H55" s="78"/>
      <c r="K55" s="10"/>
      <c r="L55" s="10"/>
      <c r="N55" s="14"/>
    </row>
    <row r="56" spans="1:14" s="9" customFormat="1" ht="32.25" customHeight="1">
      <c r="A56" s="46"/>
      <c r="B56" s="55" t="s">
        <v>25</v>
      </c>
      <c r="C56" s="124" t="s">
        <v>100</v>
      </c>
      <c r="D56" s="125" t="s">
        <v>50</v>
      </c>
      <c r="E56" s="108" t="s">
        <v>144</v>
      </c>
      <c r="F56" s="126" t="s">
        <v>26</v>
      </c>
      <c r="G56" s="132">
        <v>756.4</v>
      </c>
      <c r="H56" s="78"/>
      <c r="K56" s="10"/>
      <c r="L56" s="10"/>
      <c r="N56" s="14"/>
    </row>
    <row r="57" spans="1:14" s="9" customFormat="1" ht="32.25" customHeight="1">
      <c r="A57" s="46"/>
      <c r="B57" s="123" t="s">
        <v>143</v>
      </c>
      <c r="C57" s="124" t="s">
        <v>100</v>
      </c>
      <c r="D57" s="125" t="s">
        <v>50</v>
      </c>
      <c r="E57" s="108" t="s">
        <v>145</v>
      </c>
      <c r="F57" s="126"/>
      <c r="G57" s="132">
        <v>46.7</v>
      </c>
      <c r="H57" s="78"/>
      <c r="K57" s="10"/>
      <c r="L57" s="10"/>
      <c r="N57" s="14"/>
    </row>
    <row r="58" spans="1:14" s="9" customFormat="1" ht="32.25" customHeight="1">
      <c r="A58" s="46"/>
      <c r="B58" s="55" t="s">
        <v>23</v>
      </c>
      <c r="C58" s="124" t="s">
        <v>100</v>
      </c>
      <c r="D58" s="125" t="s">
        <v>50</v>
      </c>
      <c r="E58" s="108" t="s">
        <v>145</v>
      </c>
      <c r="F58" s="126" t="s">
        <v>24</v>
      </c>
      <c r="G58" s="132">
        <v>101.8</v>
      </c>
      <c r="H58" s="78"/>
      <c r="K58" s="10"/>
      <c r="L58" s="10"/>
      <c r="N58" s="14"/>
    </row>
    <row r="59" spans="1:14" s="9" customFormat="1" ht="32.25" customHeight="1">
      <c r="A59" s="46"/>
      <c r="B59" s="55" t="s">
        <v>25</v>
      </c>
      <c r="C59" s="124" t="s">
        <v>100</v>
      </c>
      <c r="D59" s="125" t="s">
        <v>50</v>
      </c>
      <c r="E59" s="108" t="s">
        <v>145</v>
      </c>
      <c r="F59" s="126" t="s">
        <v>26</v>
      </c>
      <c r="G59" s="132">
        <v>101.8</v>
      </c>
      <c r="H59" s="78"/>
      <c r="K59" s="10"/>
      <c r="L59" s="10"/>
      <c r="N59" s="14"/>
    </row>
    <row r="60" spans="1:14" s="9" customFormat="1" ht="32.25" customHeight="1">
      <c r="A60" s="46"/>
      <c r="B60" s="123" t="s">
        <v>143</v>
      </c>
      <c r="C60" s="124" t="s">
        <v>100</v>
      </c>
      <c r="D60" s="125" t="s">
        <v>50</v>
      </c>
      <c r="E60" s="108" t="s">
        <v>146</v>
      </c>
      <c r="F60" s="126"/>
      <c r="G60" s="132">
        <v>6.1</v>
      </c>
      <c r="H60" s="78"/>
      <c r="K60" s="10"/>
      <c r="L60" s="10"/>
      <c r="N60" s="14"/>
    </row>
    <row r="61" spans="1:14" s="9" customFormat="1" ht="32.25" customHeight="1">
      <c r="A61" s="46"/>
      <c r="B61" s="55" t="s">
        <v>23</v>
      </c>
      <c r="C61" s="124" t="s">
        <v>100</v>
      </c>
      <c r="D61" s="125" t="s">
        <v>50</v>
      </c>
      <c r="E61" s="108" t="s">
        <v>146</v>
      </c>
      <c r="F61" s="126" t="s">
        <v>24</v>
      </c>
      <c r="G61" s="132">
        <v>6.1</v>
      </c>
      <c r="H61" s="78"/>
      <c r="K61" s="10"/>
      <c r="L61" s="10"/>
      <c r="N61" s="14"/>
    </row>
    <row r="62" spans="1:14" s="9" customFormat="1" ht="32.25" customHeight="1">
      <c r="A62" s="46"/>
      <c r="B62" s="55" t="s">
        <v>25</v>
      </c>
      <c r="C62" s="124" t="s">
        <v>100</v>
      </c>
      <c r="D62" s="125" t="s">
        <v>50</v>
      </c>
      <c r="E62" s="108" t="s">
        <v>146</v>
      </c>
      <c r="F62" s="126" t="s">
        <v>26</v>
      </c>
      <c r="G62" s="132">
        <v>6.1</v>
      </c>
      <c r="H62" s="78"/>
      <c r="K62" s="10"/>
      <c r="L62" s="10"/>
      <c r="N62" s="14"/>
    </row>
    <row r="63" spans="1:14" s="9" customFormat="1" ht="50.25" customHeight="1">
      <c r="A63" s="46"/>
      <c r="B63" s="122" t="s">
        <v>148</v>
      </c>
      <c r="C63" s="124" t="s">
        <v>108</v>
      </c>
      <c r="D63" s="125" t="s">
        <v>50</v>
      </c>
      <c r="E63" s="108" t="s">
        <v>119</v>
      </c>
      <c r="F63" s="126"/>
      <c r="G63" s="127">
        <f>G64</f>
        <v>200</v>
      </c>
      <c r="H63" s="78"/>
      <c r="K63" s="10"/>
      <c r="L63" s="10"/>
      <c r="N63" s="14"/>
    </row>
    <row r="64" spans="1:14" s="9" customFormat="1" ht="32.25" customHeight="1">
      <c r="A64" s="46"/>
      <c r="B64" s="55" t="s">
        <v>43</v>
      </c>
      <c r="C64" s="124" t="s">
        <v>108</v>
      </c>
      <c r="D64" s="125" t="s">
        <v>50</v>
      </c>
      <c r="E64" s="108" t="s">
        <v>149</v>
      </c>
      <c r="F64" s="126"/>
      <c r="G64" s="132">
        <f>G65</f>
        <v>200</v>
      </c>
      <c r="H64" s="78"/>
      <c r="K64" s="10"/>
      <c r="L64" s="10"/>
      <c r="N64" s="14"/>
    </row>
    <row r="65" spans="1:14" s="9" customFormat="1" ht="32.25" customHeight="1">
      <c r="A65" s="46"/>
      <c r="B65" s="55" t="s">
        <v>23</v>
      </c>
      <c r="C65" s="124" t="s">
        <v>108</v>
      </c>
      <c r="D65" s="125" t="s">
        <v>50</v>
      </c>
      <c r="E65" s="108" t="s">
        <v>149</v>
      </c>
      <c r="F65" s="126" t="s">
        <v>24</v>
      </c>
      <c r="G65" s="132">
        <f>G66</f>
        <v>200</v>
      </c>
      <c r="H65" s="78"/>
      <c r="K65" s="10"/>
      <c r="L65" s="10"/>
      <c r="N65" s="14"/>
    </row>
    <row r="66" spans="1:14" s="9" customFormat="1" ht="32.25" customHeight="1">
      <c r="A66" s="46"/>
      <c r="B66" s="55" t="s">
        <v>25</v>
      </c>
      <c r="C66" s="124" t="s">
        <v>108</v>
      </c>
      <c r="D66" s="125" t="s">
        <v>50</v>
      </c>
      <c r="E66" s="108" t="s">
        <v>149</v>
      </c>
      <c r="F66" s="126" t="s">
        <v>26</v>
      </c>
      <c r="G66" s="132">
        <f>127.9+72.1</f>
        <v>200</v>
      </c>
      <c r="H66" s="78"/>
      <c r="K66" s="10"/>
      <c r="L66" s="10"/>
      <c r="N66" s="14"/>
    </row>
    <row r="67" spans="1:14" s="9" customFormat="1" ht="30.75" customHeight="1">
      <c r="A67" s="46"/>
      <c r="B67" s="38" t="s">
        <v>13</v>
      </c>
      <c r="C67" s="63" t="s">
        <v>55</v>
      </c>
      <c r="D67" s="53" t="s">
        <v>50</v>
      </c>
      <c r="E67" s="64" t="s">
        <v>119</v>
      </c>
      <c r="F67" s="69"/>
      <c r="G67" s="131">
        <f>G68</f>
        <v>865</v>
      </c>
      <c r="K67" s="10"/>
      <c r="L67" s="10"/>
      <c r="N67" s="14"/>
    </row>
    <row r="68" spans="1:14" s="9" customFormat="1" ht="26.25">
      <c r="A68" s="46"/>
      <c r="B68" s="58" t="s">
        <v>14</v>
      </c>
      <c r="C68" s="65" t="s">
        <v>55</v>
      </c>
      <c r="D68" s="31" t="s">
        <v>50</v>
      </c>
      <c r="E68" s="32" t="s">
        <v>120</v>
      </c>
      <c r="F68" s="72"/>
      <c r="G68" s="130">
        <f>G69</f>
        <v>865</v>
      </c>
      <c r="K68" s="10"/>
      <c r="L68" s="10"/>
      <c r="N68" s="14"/>
    </row>
    <row r="69" spans="1:14" s="9" customFormat="1" ht="54.75" customHeight="1">
      <c r="A69" s="46"/>
      <c r="B69" s="55" t="s">
        <v>38</v>
      </c>
      <c r="C69" s="65" t="s">
        <v>55</v>
      </c>
      <c r="D69" s="31" t="s">
        <v>50</v>
      </c>
      <c r="E69" s="32" t="s">
        <v>120</v>
      </c>
      <c r="F69" s="70" t="s">
        <v>29</v>
      </c>
      <c r="G69" s="130">
        <v>865</v>
      </c>
      <c r="K69" s="10"/>
      <c r="L69" s="10"/>
      <c r="N69" s="14"/>
    </row>
    <row r="70" spans="1:14" s="9" customFormat="1" ht="25.5" customHeight="1">
      <c r="A70" s="46"/>
      <c r="B70" s="55" t="s">
        <v>30</v>
      </c>
      <c r="C70" s="65" t="s">
        <v>55</v>
      </c>
      <c r="D70" s="31" t="s">
        <v>50</v>
      </c>
      <c r="E70" s="32" t="s">
        <v>120</v>
      </c>
      <c r="F70" s="70">
        <v>120</v>
      </c>
      <c r="G70" s="130">
        <v>865</v>
      </c>
      <c r="K70" s="10"/>
      <c r="L70" s="10"/>
      <c r="N70" s="14"/>
    </row>
    <row r="71" spans="1:14" s="9" customFormat="1" ht="3.75" customHeight="1">
      <c r="A71" s="46"/>
      <c r="B71" s="35"/>
      <c r="C71" s="34"/>
      <c r="D71" s="36"/>
      <c r="E71" s="42"/>
      <c r="F71" s="72"/>
      <c r="G71" s="133"/>
      <c r="K71" s="10"/>
      <c r="L71" s="10"/>
      <c r="N71" s="14"/>
    </row>
    <row r="72" spans="1:14" s="9" customFormat="1" ht="29.25" customHeight="1">
      <c r="A72" s="46"/>
      <c r="B72" s="38" t="s">
        <v>15</v>
      </c>
      <c r="C72" s="37" t="s">
        <v>56</v>
      </c>
      <c r="D72" s="39" t="s">
        <v>50</v>
      </c>
      <c r="E72" s="43" t="s">
        <v>119</v>
      </c>
      <c r="F72" s="72"/>
      <c r="G72" s="131">
        <f>G73+G76</f>
        <v>2254.3</v>
      </c>
      <c r="K72" s="10"/>
      <c r="L72" s="10"/>
      <c r="N72" s="14"/>
    </row>
    <row r="73" spans="1:14" s="9" customFormat="1" ht="26.25">
      <c r="A73" s="46"/>
      <c r="B73" s="55" t="s">
        <v>42</v>
      </c>
      <c r="C73" s="65" t="s">
        <v>56</v>
      </c>
      <c r="D73" s="31" t="s">
        <v>50</v>
      </c>
      <c r="E73" s="32" t="s">
        <v>121</v>
      </c>
      <c r="F73" s="70"/>
      <c r="G73" s="134">
        <v>62.5</v>
      </c>
      <c r="N73" s="14"/>
    </row>
    <row r="74" spans="1:14" s="9" customFormat="1" ht="26.25">
      <c r="A74" s="46"/>
      <c r="B74" s="55" t="s">
        <v>23</v>
      </c>
      <c r="C74" s="65" t="s">
        <v>56</v>
      </c>
      <c r="D74" s="31" t="s">
        <v>50</v>
      </c>
      <c r="E74" s="32" t="s">
        <v>121</v>
      </c>
      <c r="F74" s="70" t="s">
        <v>24</v>
      </c>
      <c r="G74" s="130">
        <v>62.5</v>
      </c>
      <c r="N74" s="14"/>
    </row>
    <row r="75" spans="1:14" s="9" customFormat="1" ht="26.25">
      <c r="A75" s="46"/>
      <c r="B75" s="55" t="s">
        <v>25</v>
      </c>
      <c r="C75" s="65" t="s">
        <v>56</v>
      </c>
      <c r="D75" s="31" t="s">
        <v>50</v>
      </c>
      <c r="E75" s="32" t="s">
        <v>121</v>
      </c>
      <c r="F75" s="70" t="s">
        <v>26</v>
      </c>
      <c r="G75" s="130">
        <v>62.5</v>
      </c>
      <c r="N75" s="14"/>
    </row>
    <row r="76" spans="1:14" s="9" customFormat="1" ht="26.25">
      <c r="A76" s="46"/>
      <c r="B76" s="58" t="s">
        <v>14</v>
      </c>
      <c r="C76" s="65" t="s">
        <v>56</v>
      </c>
      <c r="D76" s="31" t="s">
        <v>50</v>
      </c>
      <c r="E76" s="32" t="s">
        <v>120</v>
      </c>
      <c r="F76" s="72"/>
      <c r="G76" s="134">
        <f>G77+G79+G81</f>
        <v>2191.8</v>
      </c>
      <c r="J76" s="14"/>
      <c r="K76" s="14"/>
      <c r="L76" s="14"/>
      <c r="M76" s="14"/>
      <c r="N76" s="14"/>
    </row>
    <row r="77" spans="1:14" s="9" customFormat="1" ht="52.5">
      <c r="A77" s="46"/>
      <c r="B77" s="55" t="s">
        <v>38</v>
      </c>
      <c r="C77" s="65" t="s">
        <v>56</v>
      </c>
      <c r="D77" s="31" t="s">
        <v>50</v>
      </c>
      <c r="E77" s="32" t="s">
        <v>120</v>
      </c>
      <c r="F77" s="70">
        <v>100</v>
      </c>
      <c r="G77" s="130">
        <f>G78</f>
        <v>1790</v>
      </c>
      <c r="J77" s="14"/>
      <c r="K77" s="14"/>
      <c r="L77" s="14"/>
      <c r="M77" s="14"/>
      <c r="N77" s="14"/>
    </row>
    <row r="78" spans="1:14" s="9" customFormat="1" ht="26.25">
      <c r="A78" s="46"/>
      <c r="B78" s="55" t="s">
        <v>30</v>
      </c>
      <c r="C78" s="65" t="s">
        <v>56</v>
      </c>
      <c r="D78" s="31" t="s">
        <v>50</v>
      </c>
      <c r="E78" s="32" t="s">
        <v>120</v>
      </c>
      <c r="F78" s="70">
        <v>120</v>
      </c>
      <c r="G78" s="130">
        <v>1790</v>
      </c>
      <c r="J78" s="14"/>
      <c r="K78" s="15"/>
      <c r="L78" s="15"/>
      <c r="N78" s="14"/>
    </row>
    <row r="79" spans="1:14" s="9" customFormat="1" ht="26.25">
      <c r="A79" s="46"/>
      <c r="B79" s="55" t="s">
        <v>23</v>
      </c>
      <c r="C79" s="65" t="s">
        <v>56</v>
      </c>
      <c r="D79" s="31" t="s">
        <v>50</v>
      </c>
      <c r="E79" s="32" t="s">
        <v>120</v>
      </c>
      <c r="F79" s="70">
        <v>200</v>
      </c>
      <c r="G79" s="134">
        <f>G80</f>
        <v>371.8</v>
      </c>
      <c r="J79" s="14"/>
      <c r="K79" s="14"/>
      <c r="L79" s="14"/>
      <c r="M79" s="14"/>
      <c r="N79" s="14"/>
    </row>
    <row r="80" spans="1:14" s="9" customFormat="1" ht="26.25">
      <c r="A80" s="46"/>
      <c r="B80" s="55" t="s">
        <v>25</v>
      </c>
      <c r="C80" s="65" t="s">
        <v>56</v>
      </c>
      <c r="D80" s="31" t="s">
        <v>50</v>
      </c>
      <c r="E80" s="32" t="s">
        <v>120</v>
      </c>
      <c r="F80" s="70">
        <v>240</v>
      </c>
      <c r="G80" s="130">
        <f>321.8+50</f>
        <v>371.8</v>
      </c>
      <c r="J80" s="14"/>
      <c r="K80" s="15"/>
      <c r="L80" s="15"/>
      <c r="N80" s="14"/>
    </row>
    <row r="81" spans="1:14" s="9" customFormat="1" ht="12.75">
      <c r="A81" s="46"/>
      <c r="B81" s="55" t="s">
        <v>31</v>
      </c>
      <c r="C81" s="65" t="s">
        <v>56</v>
      </c>
      <c r="D81" s="31" t="s">
        <v>50</v>
      </c>
      <c r="E81" s="32" t="s">
        <v>120</v>
      </c>
      <c r="F81" s="70">
        <v>800</v>
      </c>
      <c r="G81" s="134">
        <f>G82</f>
        <v>30</v>
      </c>
      <c r="J81" s="14"/>
      <c r="K81" s="14"/>
      <c r="L81" s="14"/>
      <c r="M81" s="14"/>
      <c r="N81" s="14"/>
    </row>
    <row r="82" spans="1:14" s="9" customFormat="1" ht="12" customHeight="1">
      <c r="A82" s="46"/>
      <c r="B82" s="55" t="s">
        <v>33</v>
      </c>
      <c r="C82" s="65" t="s">
        <v>56</v>
      </c>
      <c r="D82" s="31" t="s">
        <v>50</v>
      </c>
      <c r="E82" s="32" t="s">
        <v>120</v>
      </c>
      <c r="F82" s="70">
        <v>850</v>
      </c>
      <c r="G82" s="130">
        <v>30</v>
      </c>
      <c r="J82" s="14"/>
      <c r="K82" s="15"/>
      <c r="L82" s="15"/>
      <c r="N82" s="14"/>
    </row>
    <row r="83" spans="1:14" s="9" customFormat="1" ht="6" customHeight="1" hidden="1">
      <c r="A83" s="46"/>
      <c r="B83" s="55"/>
      <c r="C83" s="65"/>
      <c r="D83" s="31"/>
      <c r="E83" s="32"/>
      <c r="F83" s="70"/>
      <c r="G83" s="130"/>
      <c r="J83" s="14"/>
      <c r="K83" s="15"/>
      <c r="L83" s="15"/>
      <c r="N83" s="14"/>
    </row>
    <row r="84" spans="1:14" s="9" customFormat="1" ht="30.75" hidden="1">
      <c r="A84" s="46"/>
      <c r="B84" s="38" t="s">
        <v>20</v>
      </c>
      <c r="C84" s="37" t="s">
        <v>117</v>
      </c>
      <c r="D84" s="39" t="s">
        <v>50</v>
      </c>
      <c r="E84" s="43" t="s">
        <v>119</v>
      </c>
      <c r="F84" s="70"/>
      <c r="G84" s="131">
        <v>0</v>
      </c>
      <c r="N84" s="14"/>
    </row>
    <row r="85" spans="1:14" s="9" customFormat="1" ht="25.5" customHeight="1" hidden="1">
      <c r="A85" s="46"/>
      <c r="B85" s="112" t="s">
        <v>135</v>
      </c>
      <c r="C85" s="65" t="s">
        <v>117</v>
      </c>
      <c r="D85" s="31" t="s">
        <v>50</v>
      </c>
      <c r="E85" s="32" t="s">
        <v>129</v>
      </c>
      <c r="F85" s="70"/>
      <c r="G85" s="130">
        <v>0</v>
      </c>
      <c r="N85" s="14"/>
    </row>
    <row r="86" spans="1:14" s="9" customFormat="1" ht="26.25" hidden="1">
      <c r="A86" s="46"/>
      <c r="B86" s="112" t="s">
        <v>23</v>
      </c>
      <c r="C86" s="65" t="s">
        <v>117</v>
      </c>
      <c r="D86" s="31" t="s">
        <v>50</v>
      </c>
      <c r="E86" s="32" t="s">
        <v>129</v>
      </c>
      <c r="F86" s="70" t="s">
        <v>24</v>
      </c>
      <c r="G86" s="130">
        <v>0</v>
      </c>
      <c r="N86" s="14"/>
    </row>
    <row r="87" spans="1:14" s="9" customFormat="1" ht="26.25" hidden="1">
      <c r="A87" s="46"/>
      <c r="B87" s="55" t="s">
        <v>25</v>
      </c>
      <c r="C87" s="65" t="s">
        <v>117</v>
      </c>
      <c r="D87" s="31" t="s">
        <v>50</v>
      </c>
      <c r="E87" s="32" t="s">
        <v>129</v>
      </c>
      <c r="F87" s="70" t="s">
        <v>26</v>
      </c>
      <c r="G87" s="130">
        <v>0</v>
      </c>
      <c r="N87" s="14"/>
    </row>
    <row r="88" spans="1:14" s="9" customFormat="1" ht="6" customHeight="1">
      <c r="A88" s="46"/>
      <c r="B88" s="38"/>
      <c r="C88" s="65"/>
      <c r="D88" s="31"/>
      <c r="E88" s="32"/>
      <c r="F88" s="70"/>
      <c r="G88" s="130"/>
      <c r="N88" s="14"/>
    </row>
    <row r="89" spans="1:14" s="9" customFormat="1" ht="29.25" customHeight="1">
      <c r="A89" s="46"/>
      <c r="B89" s="38" t="s">
        <v>84</v>
      </c>
      <c r="C89" s="63" t="s">
        <v>57</v>
      </c>
      <c r="D89" s="53" t="s">
        <v>50</v>
      </c>
      <c r="E89" s="64" t="s">
        <v>119</v>
      </c>
      <c r="F89" s="73"/>
      <c r="G89" s="131">
        <v>10</v>
      </c>
      <c r="N89" s="14"/>
    </row>
    <row r="90" spans="1:14" s="9" customFormat="1" ht="12.75">
      <c r="A90" s="46"/>
      <c r="B90" s="55" t="s">
        <v>84</v>
      </c>
      <c r="C90" s="65" t="s">
        <v>57</v>
      </c>
      <c r="D90" s="31" t="s">
        <v>50</v>
      </c>
      <c r="E90" s="32" t="s">
        <v>122</v>
      </c>
      <c r="F90" s="70"/>
      <c r="G90" s="130">
        <v>10</v>
      </c>
      <c r="K90" s="10"/>
      <c r="L90" s="10"/>
      <c r="N90" s="14"/>
    </row>
    <row r="91" spans="1:14" s="9" customFormat="1" ht="12.75">
      <c r="A91" s="46"/>
      <c r="B91" s="55" t="s">
        <v>31</v>
      </c>
      <c r="C91" s="65" t="s">
        <v>57</v>
      </c>
      <c r="D91" s="31" t="s">
        <v>50</v>
      </c>
      <c r="E91" s="32" t="s">
        <v>122</v>
      </c>
      <c r="F91" s="70" t="s">
        <v>32</v>
      </c>
      <c r="G91" s="130">
        <v>10</v>
      </c>
      <c r="K91" s="10"/>
      <c r="L91" s="10"/>
      <c r="N91" s="14"/>
    </row>
    <row r="92" spans="1:14" s="9" customFormat="1" ht="12" customHeight="1">
      <c r="A92" s="46"/>
      <c r="B92" s="55" t="s">
        <v>21</v>
      </c>
      <c r="C92" s="65" t="s">
        <v>57</v>
      </c>
      <c r="D92" s="31" t="s">
        <v>50</v>
      </c>
      <c r="E92" s="32" t="s">
        <v>122</v>
      </c>
      <c r="F92" s="70">
        <v>870</v>
      </c>
      <c r="G92" s="130">
        <v>10</v>
      </c>
      <c r="K92" s="10"/>
      <c r="L92" s="10"/>
      <c r="N92" s="14"/>
    </row>
    <row r="93" spans="1:14" s="9" customFormat="1" ht="5.25" customHeight="1" hidden="1">
      <c r="A93" s="46"/>
      <c r="B93" s="35"/>
      <c r="C93" s="34"/>
      <c r="D93" s="36"/>
      <c r="E93" s="42"/>
      <c r="F93" s="72"/>
      <c r="G93" s="133"/>
      <c r="K93" s="10"/>
      <c r="L93" s="10"/>
      <c r="N93" s="14"/>
    </row>
    <row r="94" spans="1:14" s="18" customFormat="1" ht="30.75" hidden="1">
      <c r="A94" s="49"/>
      <c r="B94" s="56" t="s">
        <v>20</v>
      </c>
      <c r="C94" s="37" t="s">
        <v>58</v>
      </c>
      <c r="D94" s="39" t="s">
        <v>50</v>
      </c>
      <c r="E94" s="43" t="s">
        <v>51</v>
      </c>
      <c r="F94" s="75"/>
      <c r="G94" s="131"/>
      <c r="K94" s="19"/>
      <c r="L94" s="19"/>
      <c r="N94" s="23"/>
    </row>
    <row r="95" spans="1:14" s="16" customFormat="1" ht="12.75" hidden="1">
      <c r="A95" s="45"/>
      <c r="B95" s="57" t="s">
        <v>98</v>
      </c>
      <c r="C95" s="65" t="s">
        <v>58</v>
      </c>
      <c r="D95" s="31" t="s">
        <v>50</v>
      </c>
      <c r="E95" s="40" t="s">
        <v>99</v>
      </c>
      <c r="F95" s="75"/>
      <c r="G95" s="130"/>
      <c r="K95" s="17"/>
      <c r="L95" s="17"/>
      <c r="N95" s="22"/>
    </row>
    <row r="96" spans="1:14" s="16" customFormat="1" ht="26.25" hidden="1">
      <c r="A96" s="45"/>
      <c r="B96" s="55" t="s">
        <v>23</v>
      </c>
      <c r="C96" s="65" t="s">
        <v>58</v>
      </c>
      <c r="D96" s="31" t="s">
        <v>50</v>
      </c>
      <c r="E96" s="40" t="s">
        <v>99</v>
      </c>
      <c r="F96" s="71" t="s">
        <v>24</v>
      </c>
      <c r="G96" s="130"/>
      <c r="K96" s="17"/>
      <c r="L96" s="17"/>
      <c r="N96" s="22"/>
    </row>
    <row r="97" spans="1:14" s="16" customFormat="1" ht="26.25" hidden="1">
      <c r="A97" s="45"/>
      <c r="B97" s="55" t="s">
        <v>25</v>
      </c>
      <c r="C97" s="65" t="s">
        <v>58</v>
      </c>
      <c r="D97" s="31" t="s">
        <v>50</v>
      </c>
      <c r="E97" s="40" t="s">
        <v>99</v>
      </c>
      <c r="F97" s="71" t="s">
        <v>26</v>
      </c>
      <c r="G97" s="130"/>
      <c r="K97" s="17"/>
      <c r="L97" s="17"/>
      <c r="N97" s="22"/>
    </row>
    <row r="98" spans="1:14" s="9" customFormat="1" ht="12.75" hidden="1">
      <c r="A98" s="46"/>
      <c r="B98" s="35"/>
      <c r="C98" s="34"/>
      <c r="D98" s="36"/>
      <c r="E98" s="42"/>
      <c r="F98" s="72"/>
      <c r="G98" s="133"/>
      <c r="K98" s="10"/>
      <c r="L98" s="10"/>
      <c r="N98" s="14"/>
    </row>
    <row r="99" spans="1:14" s="16" customFormat="1" ht="28.5" customHeight="1">
      <c r="A99" s="45"/>
      <c r="B99" s="38" t="s">
        <v>16</v>
      </c>
      <c r="C99" s="37" t="s">
        <v>60</v>
      </c>
      <c r="D99" s="39" t="s">
        <v>50</v>
      </c>
      <c r="E99" s="43" t="s">
        <v>119</v>
      </c>
      <c r="F99" s="76"/>
      <c r="G99" s="131">
        <f>G100</f>
        <v>144.7</v>
      </c>
      <c r="K99" s="17"/>
      <c r="L99" s="17"/>
      <c r="N99" s="22"/>
    </row>
    <row r="100" spans="1:14" s="9" customFormat="1" ht="26.25">
      <c r="A100" s="46"/>
      <c r="B100" s="55" t="s">
        <v>41</v>
      </c>
      <c r="C100" s="65" t="s">
        <v>60</v>
      </c>
      <c r="D100" s="31" t="s">
        <v>50</v>
      </c>
      <c r="E100" s="32" t="s">
        <v>123</v>
      </c>
      <c r="F100" s="70"/>
      <c r="G100" s="130">
        <f>G101+G103</f>
        <v>144.7</v>
      </c>
      <c r="K100" s="10"/>
      <c r="L100" s="10"/>
      <c r="N100" s="14"/>
    </row>
    <row r="101" spans="1:14" s="9" customFormat="1" ht="52.5">
      <c r="A101" s="46"/>
      <c r="B101" s="55" t="s">
        <v>38</v>
      </c>
      <c r="C101" s="65" t="s">
        <v>60</v>
      </c>
      <c r="D101" s="31" t="s">
        <v>50</v>
      </c>
      <c r="E101" s="32" t="s">
        <v>123</v>
      </c>
      <c r="F101" s="70" t="s">
        <v>29</v>
      </c>
      <c r="G101" s="130">
        <f>G102</f>
        <v>86</v>
      </c>
      <c r="K101" s="10"/>
      <c r="L101" s="10"/>
      <c r="N101" s="14"/>
    </row>
    <row r="102" spans="1:14" s="9" customFormat="1" ht="26.25">
      <c r="A102" s="46"/>
      <c r="B102" s="55" t="s">
        <v>30</v>
      </c>
      <c r="C102" s="65" t="s">
        <v>60</v>
      </c>
      <c r="D102" s="31" t="s">
        <v>50</v>
      </c>
      <c r="E102" s="32" t="s">
        <v>123</v>
      </c>
      <c r="F102" s="70" t="s">
        <v>59</v>
      </c>
      <c r="G102" s="130">
        <v>86</v>
      </c>
      <c r="K102" s="10"/>
      <c r="L102" s="10"/>
      <c r="N102" s="14"/>
    </row>
    <row r="103" spans="1:14" s="9" customFormat="1" ht="26.25">
      <c r="A103" s="46"/>
      <c r="B103" s="55" t="s">
        <v>23</v>
      </c>
      <c r="C103" s="65" t="s">
        <v>60</v>
      </c>
      <c r="D103" s="31" t="s">
        <v>50</v>
      </c>
      <c r="E103" s="32" t="s">
        <v>123</v>
      </c>
      <c r="F103" s="70" t="s">
        <v>24</v>
      </c>
      <c r="G103" s="130">
        <f>G104</f>
        <v>58.7</v>
      </c>
      <c r="J103" s="9" t="s">
        <v>139</v>
      </c>
      <c r="K103" s="10"/>
      <c r="L103" s="10"/>
      <c r="N103" s="14"/>
    </row>
    <row r="104" spans="1:14" s="9" customFormat="1" ht="26.25">
      <c r="A104" s="46"/>
      <c r="B104" s="55" t="s">
        <v>25</v>
      </c>
      <c r="C104" s="65" t="s">
        <v>60</v>
      </c>
      <c r="D104" s="31" t="s">
        <v>50</v>
      </c>
      <c r="E104" s="32" t="s">
        <v>123</v>
      </c>
      <c r="F104" s="70" t="s">
        <v>26</v>
      </c>
      <c r="G104" s="130">
        <v>58.7</v>
      </c>
      <c r="K104" s="10"/>
      <c r="L104" s="10"/>
      <c r="N104" s="14"/>
    </row>
    <row r="105" spans="1:14" s="9" customFormat="1" ht="3.75" customHeight="1" hidden="1">
      <c r="A105" s="46"/>
      <c r="B105" s="35"/>
      <c r="C105" s="34"/>
      <c r="D105" s="36"/>
      <c r="E105" s="42"/>
      <c r="F105" s="72"/>
      <c r="G105" s="133"/>
      <c r="K105" s="10"/>
      <c r="L105" s="10"/>
      <c r="N105" s="14"/>
    </row>
    <row r="106" spans="1:14" s="25" customFormat="1" ht="30" customHeight="1" hidden="1">
      <c r="A106" s="47"/>
      <c r="B106" s="38" t="s">
        <v>17</v>
      </c>
      <c r="C106" s="37" t="s">
        <v>62</v>
      </c>
      <c r="D106" s="39" t="s">
        <v>50</v>
      </c>
      <c r="E106" s="43" t="s">
        <v>51</v>
      </c>
      <c r="F106" s="75"/>
      <c r="G106" s="131">
        <v>0</v>
      </c>
      <c r="K106" s="27"/>
      <c r="L106" s="27"/>
      <c r="N106" s="26"/>
    </row>
    <row r="107" spans="1:12" ht="26.25" hidden="1">
      <c r="A107" s="48"/>
      <c r="B107" s="55" t="s">
        <v>18</v>
      </c>
      <c r="C107" s="65" t="s">
        <v>62</v>
      </c>
      <c r="D107" s="31" t="s">
        <v>50</v>
      </c>
      <c r="E107" s="32" t="s">
        <v>6</v>
      </c>
      <c r="F107" s="70"/>
      <c r="G107" s="130">
        <f>G108</f>
        <v>0</v>
      </c>
      <c r="K107" s="7"/>
      <c r="L107" s="7"/>
    </row>
    <row r="108" spans="1:12" ht="26.25" hidden="1">
      <c r="A108" s="48"/>
      <c r="B108" s="55" t="s">
        <v>23</v>
      </c>
      <c r="C108" s="65" t="s">
        <v>62</v>
      </c>
      <c r="D108" s="31" t="s">
        <v>50</v>
      </c>
      <c r="E108" s="32" t="s">
        <v>6</v>
      </c>
      <c r="F108" s="70" t="s">
        <v>24</v>
      </c>
      <c r="G108" s="130">
        <f>G109</f>
        <v>0</v>
      </c>
      <c r="K108" s="7"/>
      <c r="L108" s="7"/>
    </row>
    <row r="109" spans="1:12" ht="26.25" hidden="1">
      <c r="A109" s="48"/>
      <c r="B109" s="55" t="s">
        <v>25</v>
      </c>
      <c r="C109" s="65" t="s">
        <v>62</v>
      </c>
      <c r="D109" s="31" t="s">
        <v>50</v>
      </c>
      <c r="E109" s="32" t="s">
        <v>6</v>
      </c>
      <c r="F109" s="70" t="s">
        <v>26</v>
      </c>
      <c r="G109" s="130">
        <v>0</v>
      </c>
      <c r="K109" s="7"/>
      <c r="L109" s="7"/>
    </row>
    <row r="110" spans="1:12" ht="39" hidden="1">
      <c r="A110" s="48"/>
      <c r="B110" s="55" t="s">
        <v>88</v>
      </c>
      <c r="C110" s="65" t="s">
        <v>62</v>
      </c>
      <c r="D110" s="31" t="s">
        <v>50</v>
      </c>
      <c r="E110" s="32" t="s">
        <v>73</v>
      </c>
      <c r="F110" s="70"/>
      <c r="G110" s="130">
        <v>0</v>
      </c>
      <c r="K110" s="7"/>
      <c r="L110" s="7"/>
    </row>
    <row r="111" spans="1:12" ht="26.25" hidden="1">
      <c r="A111" s="48"/>
      <c r="B111" s="55" t="s">
        <v>23</v>
      </c>
      <c r="C111" s="65" t="s">
        <v>62</v>
      </c>
      <c r="D111" s="31" t="s">
        <v>50</v>
      </c>
      <c r="E111" s="32" t="s">
        <v>73</v>
      </c>
      <c r="F111" s="70" t="s">
        <v>24</v>
      </c>
      <c r="G111" s="130">
        <v>0</v>
      </c>
      <c r="K111" s="7"/>
      <c r="L111" s="7"/>
    </row>
    <row r="112" spans="1:12" ht="24.75" customHeight="1" hidden="1">
      <c r="A112" s="48"/>
      <c r="B112" s="55" t="s">
        <v>25</v>
      </c>
      <c r="C112" s="65" t="s">
        <v>62</v>
      </c>
      <c r="D112" s="31" t="s">
        <v>50</v>
      </c>
      <c r="E112" s="32" t="s">
        <v>73</v>
      </c>
      <c r="F112" s="70" t="s">
        <v>26</v>
      </c>
      <c r="G112" s="130">
        <v>0</v>
      </c>
      <c r="K112" s="7"/>
      <c r="L112" s="7"/>
    </row>
    <row r="113" spans="1:12" ht="12.75" hidden="1">
      <c r="A113" s="48"/>
      <c r="B113" s="55" t="s">
        <v>43</v>
      </c>
      <c r="C113" s="65" t="s">
        <v>62</v>
      </c>
      <c r="D113" s="31" t="s">
        <v>50</v>
      </c>
      <c r="E113" s="32" t="s">
        <v>74</v>
      </c>
      <c r="F113" s="70"/>
      <c r="G113" s="130">
        <f>G114</f>
        <v>0</v>
      </c>
      <c r="K113" s="7"/>
      <c r="L113" s="7"/>
    </row>
    <row r="114" spans="1:12" ht="26.25" hidden="1">
      <c r="A114" s="48"/>
      <c r="B114" s="55" t="s">
        <v>23</v>
      </c>
      <c r="C114" s="65" t="s">
        <v>62</v>
      </c>
      <c r="D114" s="31" t="s">
        <v>50</v>
      </c>
      <c r="E114" s="32" t="s">
        <v>74</v>
      </c>
      <c r="F114" s="70" t="s">
        <v>24</v>
      </c>
      <c r="G114" s="130">
        <f>G115</f>
        <v>0</v>
      </c>
      <c r="K114" s="7"/>
      <c r="L114" s="7"/>
    </row>
    <row r="115" spans="1:12" ht="26.25" hidden="1">
      <c r="A115" s="48"/>
      <c r="B115" s="55" t="s">
        <v>25</v>
      </c>
      <c r="C115" s="65" t="s">
        <v>62</v>
      </c>
      <c r="D115" s="31" t="s">
        <v>50</v>
      </c>
      <c r="E115" s="32" t="s">
        <v>74</v>
      </c>
      <c r="F115" s="70" t="s">
        <v>26</v>
      </c>
      <c r="G115" s="130">
        <v>0</v>
      </c>
      <c r="K115" s="7"/>
      <c r="L115" s="7"/>
    </row>
    <row r="116" spans="1:14" s="9" customFormat="1" ht="12.75" hidden="1" outlineLevel="1">
      <c r="A116" s="46"/>
      <c r="B116" s="35"/>
      <c r="C116" s="34"/>
      <c r="D116" s="36"/>
      <c r="E116" s="42"/>
      <c r="F116" s="72"/>
      <c r="G116" s="133"/>
      <c r="K116" s="10"/>
      <c r="L116" s="10"/>
      <c r="N116" s="14"/>
    </row>
    <row r="117" spans="1:14" s="16" customFormat="1" ht="30.75" hidden="1" outlineLevel="1">
      <c r="A117" s="45"/>
      <c r="B117" s="38" t="s">
        <v>61</v>
      </c>
      <c r="C117" s="37" t="s">
        <v>62</v>
      </c>
      <c r="D117" s="39" t="s">
        <v>50</v>
      </c>
      <c r="E117" s="43" t="s">
        <v>51</v>
      </c>
      <c r="F117" s="75"/>
      <c r="G117" s="131"/>
      <c r="K117" s="17"/>
      <c r="L117" s="17"/>
      <c r="N117" s="22"/>
    </row>
    <row r="118" spans="1:12" ht="12.75" hidden="1" outlineLevel="1">
      <c r="A118" s="48"/>
      <c r="B118" s="55" t="s">
        <v>34</v>
      </c>
      <c r="C118" s="65" t="s">
        <v>62</v>
      </c>
      <c r="D118" s="31" t="s">
        <v>50</v>
      </c>
      <c r="E118" s="32" t="s">
        <v>35</v>
      </c>
      <c r="F118" s="70"/>
      <c r="G118" s="130">
        <f>G119</f>
        <v>516877.19999999995</v>
      </c>
      <c r="K118" s="7"/>
      <c r="L118" s="7"/>
    </row>
    <row r="119" spans="1:14" s="9" customFormat="1" ht="26.25" hidden="1" outlineLevel="1">
      <c r="A119" s="46"/>
      <c r="B119" s="55" t="s">
        <v>9</v>
      </c>
      <c r="C119" s="65" t="s">
        <v>62</v>
      </c>
      <c r="D119" s="24" t="s">
        <v>50</v>
      </c>
      <c r="E119" s="41" t="s">
        <v>35</v>
      </c>
      <c r="F119" s="71">
        <v>600</v>
      </c>
      <c r="G119" s="130">
        <f>G120</f>
        <v>516877.19999999995</v>
      </c>
      <c r="K119" s="10"/>
      <c r="L119" s="10"/>
      <c r="N119" s="14"/>
    </row>
    <row r="120" spans="1:14" s="9" customFormat="1" ht="12.75" hidden="1" outlineLevel="1">
      <c r="A120" s="46"/>
      <c r="B120" s="55" t="s">
        <v>10</v>
      </c>
      <c r="C120" s="65" t="s">
        <v>62</v>
      </c>
      <c r="D120" s="24" t="s">
        <v>50</v>
      </c>
      <c r="E120" s="41" t="s">
        <v>35</v>
      </c>
      <c r="F120" s="71" t="s">
        <v>11</v>
      </c>
      <c r="G120" s="130">
        <f>526877.2-10000</f>
        <v>516877.19999999995</v>
      </c>
      <c r="K120" s="10"/>
      <c r="L120" s="10"/>
      <c r="N120" s="14"/>
    </row>
    <row r="121" spans="1:14" s="9" customFormat="1" ht="17.25" customHeight="1" hidden="1" outlineLevel="1">
      <c r="A121" s="46"/>
      <c r="B121" s="55" t="s">
        <v>22</v>
      </c>
      <c r="C121" s="65" t="s">
        <v>3</v>
      </c>
      <c r="D121" s="31" t="s">
        <v>50</v>
      </c>
      <c r="E121" s="32" t="s">
        <v>5</v>
      </c>
      <c r="F121" s="70"/>
      <c r="G121" s="130">
        <f>G122</f>
        <v>209071</v>
      </c>
      <c r="K121" s="10"/>
      <c r="L121" s="10"/>
      <c r="N121" s="14"/>
    </row>
    <row r="122" spans="1:14" s="9" customFormat="1" ht="26.25" hidden="1" outlineLevel="1">
      <c r="A122" s="46"/>
      <c r="B122" s="55" t="s">
        <v>9</v>
      </c>
      <c r="C122" s="65" t="s">
        <v>3</v>
      </c>
      <c r="D122" s="24" t="s">
        <v>50</v>
      </c>
      <c r="E122" s="41" t="s">
        <v>5</v>
      </c>
      <c r="F122" s="71">
        <v>600</v>
      </c>
      <c r="G122" s="130">
        <f>G123</f>
        <v>209071</v>
      </c>
      <c r="K122" s="10"/>
      <c r="L122" s="10"/>
      <c r="N122" s="14"/>
    </row>
    <row r="123" spans="1:14" s="9" customFormat="1" ht="12.75" hidden="1" outlineLevel="1">
      <c r="A123" s="46"/>
      <c r="B123" s="55" t="s">
        <v>10</v>
      </c>
      <c r="C123" s="65" t="s">
        <v>3</v>
      </c>
      <c r="D123" s="24" t="s">
        <v>50</v>
      </c>
      <c r="E123" s="41" t="s">
        <v>5</v>
      </c>
      <c r="F123" s="71" t="s">
        <v>11</v>
      </c>
      <c r="G123" s="130">
        <f>199134.2+9816.8+120</f>
        <v>209071</v>
      </c>
      <c r="K123" s="10"/>
      <c r="L123" s="10"/>
      <c r="N123" s="14"/>
    </row>
    <row r="124" spans="1:14" s="9" customFormat="1" ht="12.75" hidden="1" outlineLevel="1">
      <c r="A124" s="46"/>
      <c r="B124" s="55" t="s">
        <v>19</v>
      </c>
      <c r="C124" s="65" t="s">
        <v>3</v>
      </c>
      <c r="D124" s="24" t="s">
        <v>50</v>
      </c>
      <c r="E124" s="41" t="s">
        <v>7</v>
      </c>
      <c r="F124" s="71"/>
      <c r="G124" s="130">
        <f>G125</f>
        <v>5756.5</v>
      </c>
      <c r="I124" s="28"/>
      <c r="K124" s="10"/>
      <c r="L124" s="10"/>
      <c r="N124" s="14"/>
    </row>
    <row r="125" spans="1:14" s="9" customFormat="1" ht="26.25" hidden="1" outlineLevel="1">
      <c r="A125" s="46"/>
      <c r="B125" s="55" t="s">
        <v>23</v>
      </c>
      <c r="C125" s="65" t="s">
        <v>3</v>
      </c>
      <c r="D125" s="24" t="s">
        <v>50</v>
      </c>
      <c r="E125" s="41" t="s">
        <v>7</v>
      </c>
      <c r="F125" s="70" t="s">
        <v>24</v>
      </c>
      <c r="G125" s="130">
        <f>G126</f>
        <v>5756.5</v>
      </c>
      <c r="K125" s="10"/>
      <c r="L125" s="10"/>
      <c r="N125" s="14"/>
    </row>
    <row r="126" spans="1:14" s="9" customFormat="1" ht="26.25" hidden="1" outlineLevel="1">
      <c r="A126" s="46"/>
      <c r="B126" s="55" t="s">
        <v>25</v>
      </c>
      <c r="C126" s="65" t="s">
        <v>3</v>
      </c>
      <c r="D126" s="24" t="s">
        <v>50</v>
      </c>
      <c r="E126" s="41" t="s">
        <v>7</v>
      </c>
      <c r="F126" s="70" t="s">
        <v>26</v>
      </c>
      <c r="G126" s="130">
        <v>5756.5</v>
      </c>
      <c r="K126" s="10"/>
      <c r="L126" s="10"/>
      <c r="N126" s="14"/>
    </row>
    <row r="127" spans="1:14" s="9" customFormat="1" ht="1.5" customHeight="1" hidden="1" collapsed="1">
      <c r="A127" s="46"/>
      <c r="B127" s="35"/>
      <c r="C127" s="34"/>
      <c r="D127" s="36"/>
      <c r="E127" s="42"/>
      <c r="F127" s="72"/>
      <c r="G127" s="133"/>
      <c r="K127" s="10"/>
      <c r="L127" s="10"/>
      <c r="N127" s="14"/>
    </row>
    <row r="128" spans="1:14" s="25" customFormat="1" ht="25.5" customHeight="1" hidden="1">
      <c r="A128" s="33"/>
      <c r="B128" s="38" t="s">
        <v>52</v>
      </c>
      <c r="C128" s="37" t="s">
        <v>64</v>
      </c>
      <c r="D128" s="39" t="s">
        <v>50</v>
      </c>
      <c r="E128" s="43" t="s">
        <v>51</v>
      </c>
      <c r="F128" s="75"/>
      <c r="G128" s="131">
        <v>0</v>
      </c>
      <c r="K128" s="27"/>
      <c r="L128" s="27"/>
      <c r="N128" s="26"/>
    </row>
    <row r="129" spans="1:14" s="25" customFormat="1" ht="17.25" customHeight="1" hidden="1">
      <c r="A129" s="33"/>
      <c r="B129" s="55" t="s">
        <v>0</v>
      </c>
      <c r="C129" s="65" t="s">
        <v>64</v>
      </c>
      <c r="D129" s="31" t="s">
        <v>50</v>
      </c>
      <c r="E129" s="32" t="s">
        <v>63</v>
      </c>
      <c r="F129" s="70"/>
      <c r="G129" s="135"/>
      <c r="H129" s="102"/>
      <c r="I129" s="102"/>
      <c r="K129" s="27"/>
      <c r="L129" s="27"/>
      <c r="N129" s="26"/>
    </row>
    <row r="130" spans="1:14" s="25" customFormat="1" ht="23.25" customHeight="1" hidden="1">
      <c r="A130" s="33"/>
      <c r="B130" s="55" t="s">
        <v>23</v>
      </c>
      <c r="C130" s="65" t="s">
        <v>64</v>
      </c>
      <c r="D130" s="31" t="s">
        <v>50</v>
      </c>
      <c r="E130" s="32" t="s">
        <v>63</v>
      </c>
      <c r="F130" s="70" t="s">
        <v>24</v>
      </c>
      <c r="G130" s="136"/>
      <c r="H130" s="102"/>
      <c r="I130" s="143"/>
      <c r="K130" s="27"/>
      <c r="L130" s="27"/>
      <c r="N130" s="26"/>
    </row>
    <row r="131" spans="1:14" s="25" customFormat="1" ht="29.25" customHeight="1" hidden="1">
      <c r="A131" s="33"/>
      <c r="B131" s="55" t="s">
        <v>25</v>
      </c>
      <c r="C131" s="65" t="s">
        <v>64</v>
      </c>
      <c r="D131" s="31" t="s">
        <v>50</v>
      </c>
      <c r="E131" s="32" t="s">
        <v>63</v>
      </c>
      <c r="F131" s="70" t="s">
        <v>26</v>
      </c>
      <c r="G131" s="136"/>
      <c r="H131" s="102"/>
      <c r="I131" s="143"/>
      <c r="K131" s="27"/>
      <c r="L131" s="27"/>
      <c r="N131" s="26"/>
    </row>
    <row r="132" spans="1:14" s="25" customFormat="1" ht="27" customHeight="1" hidden="1">
      <c r="A132" s="33"/>
      <c r="B132" s="55" t="s">
        <v>1</v>
      </c>
      <c r="C132" s="65" t="s">
        <v>64</v>
      </c>
      <c r="D132" s="31" t="s">
        <v>50</v>
      </c>
      <c r="E132" s="32" t="s">
        <v>2</v>
      </c>
      <c r="F132" s="70"/>
      <c r="G132" s="136"/>
      <c r="H132" s="102"/>
      <c r="I132" s="143"/>
      <c r="K132" s="27"/>
      <c r="L132" s="27"/>
      <c r="N132" s="26"/>
    </row>
    <row r="133" spans="1:14" s="25" customFormat="1" ht="22.5" customHeight="1" hidden="1">
      <c r="A133" s="33"/>
      <c r="B133" s="55" t="s">
        <v>23</v>
      </c>
      <c r="C133" s="65" t="s">
        <v>64</v>
      </c>
      <c r="D133" s="31" t="s">
        <v>50</v>
      </c>
      <c r="E133" s="32" t="s">
        <v>2</v>
      </c>
      <c r="F133" s="70" t="s">
        <v>24</v>
      </c>
      <c r="G133" s="136"/>
      <c r="H133" s="102"/>
      <c r="I133" s="143"/>
      <c r="K133" s="27"/>
      <c r="L133" s="27"/>
      <c r="N133" s="26"/>
    </row>
    <row r="134" spans="1:14" s="25" customFormat="1" ht="27" customHeight="1" hidden="1">
      <c r="A134" s="33"/>
      <c r="B134" s="55" t="s">
        <v>25</v>
      </c>
      <c r="C134" s="65" t="s">
        <v>64</v>
      </c>
      <c r="D134" s="31" t="s">
        <v>50</v>
      </c>
      <c r="E134" s="32" t="s">
        <v>2</v>
      </c>
      <c r="F134" s="70" t="s">
        <v>26</v>
      </c>
      <c r="G134" s="136"/>
      <c r="H134" s="102"/>
      <c r="I134" s="143"/>
      <c r="K134" s="27"/>
      <c r="L134" s="27"/>
      <c r="N134" s="26"/>
    </row>
    <row r="135" spans="1:14" s="25" customFormat="1" ht="21.75" customHeight="1" hidden="1">
      <c r="A135" s="33"/>
      <c r="B135" s="57" t="s">
        <v>71</v>
      </c>
      <c r="C135" s="65" t="s">
        <v>64</v>
      </c>
      <c r="D135" s="31" t="s">
        <v>50</v>
      </c>
      <c r="E135" s="40" t="s">
        <v>72</v>
      </c>
      <c r="F135" s="75"/>
      <c r="G135" s="136"/>
      <c r="H135" s="102"/>
      <c r="I135" s="143"/>
      <c r="K135" s="27"/>
      <c r="L135" s="27"/>
      <c r="N135" s="26"/>
    </row>
    <row r="136" spans="1:14" s="25" customFormat="1" ht="29.25" customHeight="1" hidden="1">
      <c r="A136" s="33"/>
      <c r="B136" s="55" t="s">
        <v>23</v>
      </c>
      <c r="C136" s="65" t="s">
        <v>64</v>
      </c>
      <c r="D136" s="31" t="s">
        <v>50</v>
      </c>
      <c r="E136" s="40" t="s">
        <v>72</v>
      </c>
      <c r="F136" s="71" t="s">
        <v>24</v>
      </c>
      <c r="G136" s="136"/>
      <c r="H136" s="102"/>
      <c r="I136" s="143"/>
      <c r="K136" s="27"/>
      <c r="L136" s="27"/>
      <c r="N136" s="26"/>
    </row>
    <row r="137" spans="1:14" s="25" customFormat="1" ht="29.25" customHeight="1" hidden="1">
      <c r="A137" s="33"/>
      <c r="B137" s="55" t="s">
        <v>25</v>
      </c>
      <c r="C137" s="65" t="s">
        <v>64</v>
      </c>
      <c r="D137" s="31" t="s">
        <v>50</v>
      </c>
      <c r="E137" s="40" t="s">
        <v>72</v>
      </c>
      <c r="F137" s="71" t="s">
        <v>26</v>
      </c>
      <c r="G137" s="136">
        <v>0</v>
      </c>
      <c r="H137" s="102"/>
      <c r="I137" s="143"/>
      <c r="K137" s="27"/>
      <c r="L137" s="27"/>
      <c r="N137" s="26"/>
    </row>
    <row r="138" spans="1:12" ht="12.75" hidden="1">
      <c r="A138" s="30"/>
      <c r="B138" s="55" t="s">
        <v>40</v>
      </c>
      <c r="C138" s="65" t="s">
        <v>64</v>
      </c>
      <c r="D138" s="31" t="s">
        <v>50</v>
      </c>
      <c r="E138" s="32" t="s">
        <v>78</v>
      </c>
      <c r="F138" s="70"/>
      <c r="G138" s="130">
        <v>0</v>
      </c>
      <c r="K138" s="7"/>
      <c r="L138" s="7"/>
    </row>
    <row r="139" spans="1:14" s="9" customFormat="1" ht="26.25" hidden="1">
      <c r="A139" s="11"/>
      <c r="B139" s="55" t="s">
        <v>23</v>
      </c>
      <c r="C139" s="65" t="s">
        <v>64</v>
      </c>
      <c r="D139" s="31" t="s">
        <v>50</v>
      </c>
      <c r="E139" s="32" t="s">
        <v>78</v>
      </c>
      <c r="F139" s="70" t="s">
        <v>24</v>
      </c>
      <c r="G139" s="130">
        <v>0</v>
      </c>
      <c r="K139" s="10"/>
      <c r="L139" s="10"/>
      <c r="N139" s="14"/>
    </row>
    <row r="140" spans="1:14" s="9" customFormat="1" ht="26.25" hidden="1">
      <c r="A140" s="11"/>
      <c r="B140" s="55" t="s">
        <v>25</v>
      </c>
      <c r="C140" s="65" t="s">
        <v>64</v>
      </c>
      <c r="D140" s="31" t="s">
        <v>50</v>
      </c>
      <c r="E140" s="32" t="s">
        <v>78</v>
      </c>
      <c r="F140" s="70" t="s">
        <v>26</v>
      </c>
      <c r="G140" s="130">
        <v>0</v>
      </c>
      <c r="K140" s="10"/>
      <c r="L140" s="10"/>
      <c r="N140" s="14"/>
    </row>
    <row r="141" spans="1:14" s="25" customFormat="1" ht="0.75" customHeight="1" hidden="1">
      <c r="A141" s="33"/>
      <c r="B141" s="38"/>
      <c r="C141" s="37"/>
      <c r="D141" s="39"/>
      <c r="E141" s="43"/>
      <c r="F141" s="75"/>
      <c r="G141" s="130">
        <v>0</v>
      </c>
      <c r="K141" s="27"/>
      <c r="L141" s="27"/>
      <c r="N141" s="26"/>
    </row>
    <row r="142" spans="1:14" s="25" customFormat="1" ht="28.5" customHeight="1">
      <c r="A142" s="33"/>
      <c r="B142" s="38" t="s">
        <v>140</v>
      </c>
      <c r="C142" s="37" t="s">
        <v>62</v>
      </c>
      <c r="D142" s="39" t="s">
        <v>50</v>
      </c>
      <c r="E142" s="43" t="s">
        <v>119</v>
      </c>
      <c r="F142" s="75"/>
      <c r="G142" s="131">
        <f>G143</f>
        <v>50</v>
      </c>
      <c r="K142" s="27"/>
      <c r="L142" s="27"/>
      <c r="N142" s="26"/>
    </row>
    <row r="143" spans="1:14" s="25" customFormat="1" ht="25.5" customHeight="1">
      <c r="A143" s="33"/>
      <c r="B143" s="55" t="s">
        <v>43</v>
      </c>
      <c r="C143" s="37" t="s">
        <v>62</v>
      </c>
      <c r="D143" s="39" t="s">
        <v>50</v>
      </c>
      <c r="E143" s="43" t="s">
        <v>141</v>
      </c>
      <c r="F143" s="75"/>
      <c r="G143" s="130">
        <f>G144</f>
        <v>50</v>
      </c>
      <c r="K143" s="27"/>
      <c r="L143" s="27"/>
      <c r="N143" s="26"/>
    </row>
    <row r="144" spans="1:14" s="25" customFormat="1" ht="27.75" customHeight="1">
      <c r="A144" s="33"/>
      <c r="B144" s="55" t="s">
        <v>23</v>
      </c>
      <c r="C144" s="37" t="s">
        <v>62</v>
      </c>
      <c r="D144" s="39" t="s">
        <v>50</v>
      </c>
      <c r="E144" s="43" t="s">
        <v>141</v>
      </c>
      <c r="F144" s="75" t="s">
        <v>24</v>
      </c>
      <c r="G144" s="130">
        <f>G145</f>
        <v>50</v>
      </c>
      <c r="K144" s="27"/>
      <c r="L144" s="27"/>
      <c r="N144" s="26"/>
    </row>
    <row r="145" spans="1:14" s="25" customFormat="1" ht="24" customHeight="1">
      <c r="A145" s="33"/>
      <c r="B145" s="55" t="s">
        <v>25</v>
      </c>
      <c r="C145" s="37" t="s">
        <v>62</v>
      </c>
      <c r="D145" s="39" t="s">
        <v>50</v>
      </c>
      <c r="E145" s="43" t="s">
        <v>141</v>
      </c>
      <c r="F145" s="75" t="s">
        <v>26</v>
      </c>
      <c r="G145" s="130">
        <v>50</v>
      </c>
      <c r="K145" s="27"/>
      <c r="L145" s="27"/>
      <c r="N145" s="26"/>
    </row>
    <row r="146" spans="1:14" s="25" customFormat="1" ht="30.75">
      <c r="A146" s="33"/>
      <c r="B146" s="38" t="s">
        <v>12</v>
      </c>
      <c r="C146" s="63" t="s">
        <v>65</v>
      </c>
      <c r="D146" s="53" t="s">
        <v>50</v>
      </c>
      <c r="E146" s="64" t="s">
        <v>51</v>
      </c>
      <c r="F146" s="69"/>
      <c r="G146" s="131">
        <f>G156</f>
        <v>332.8</v>
      </c>
      <c r="K146" s="27"/>
      <c r="L146" s="27"/>
      <c r="N146" s="26"/>
    </row>
    <row r="147" spans="1:14" s="25" customFormat="1" ht="0.75" customHeight="1">
      <c r="A147" s="33"/>
      <c r="B147" s="87" t="s">
        <v>77</v>
      </c>
      <c r="C147" s="65" t="s">
        <v>65</v>
      </c>
      <c r="D147" s="31" t="s">
        <v>50</v>
      </c>
      <c r="E147" s="32" t="s">
        <v>53</v>
      </c>
      <c r="F147" s="70"/>
      <c r="G147" s="136">
        <f>G148</f>
        <v>0</v>
      </c>
      <c r="I147" s="143"/>
      <c r="K147" s="27"/>
      <c r="L147" s="27"/>
      <c r="N147" s="26"/>
    </row>
    <row r="148" spans="1:14" s="25" customFormat="1" ht="26.25" hidden="1">
      <c r="A148" s="33"/>
      <c r="B148" s="55" t="s">
        <v>23</v>
      </c>
      <c r="C148" s="65" t="s">
        <v>65</v>
      </c>
      <c r="D148" s="31" t="s">
        <v>50</v>
      </c>
      <c r="E148" s="32" t="s">
        <v>53</v>
      </c>
      <c r="F148" s="70" t="s">
        <v>24</v>
      </c>
      <c r="G148" s="136">
        <f>G149</f>
        <v>0</v>
      </c>
      <c r="I148" s="143"/>
      <c r="K148" s="27"/>
      <c r="L148" s="27"/>
      <c r="N148" s="26"/>
    </row>
    <row r="149" spans="1:14" s="25" customFormat="1" ht="26.25" hidden="1">
      <c r="A149" s="33"/>
      <c r="B149" s="55" t="s">
        <v>25</v>
      </c>
      <c r="C149" s="65" t="s">
        <v>65</v>
      </c>
      <c r="D149" s="31" t="s">
        <v>50</v>
      </c>
      <c r="E149" s="32" t="s">
        <v>53</v>
      </c>
      <c r="F149" s="70" t="s">
        <v>26</v>
      </c>
      <c r="G149" s="136">
        <v>0</v>
      </c>
      <c r="I149" s="143"/>
      <c r="K149" s="27"/>
      <c r="L149" s="27"/>
      <c r="N149" s="26"/>
    </row>
    <row r="150" spans="1:14" s="25" customFormat="1" ht="52.5" hidden="1">
      <c r="A150" s="33"/>
      <c r="B150" s="87" t="s">
        <v>75</v>
      </c>
      <c r="C150" s="65" t="s">
        <v>65</v>
      </c>
      <c r="D150" s="31" t="s">
        <v>50</v>
      </c>
      <c r="E150" s="32" t="s">
        <v>54</v>
      </c>
      <c r="F150" s="70"/>
      <c r="G150" s="130">
        <v>0</v>
      </c>
      <c r="K150" s="27"/>
      <c r="L150" s="27"/>
      <c r="N150" s="26"/>
    </row>
    <row r="151" spans="1:14" s="25" customFormat="1" ht="26.25" hidden="1">
      <c r="A151" s="33"/>
      <c r="B151" s="55" t="s">
        <v>23</v>
      </c>
      <c r="C151" s="65" t="s">
        <v>65</v>
      </c>
      <c r="D151" s="31" t="s">
        <v>50</v>
      </c>
      <c r="E151" s="32" t="s">
        <v>54</v>
      </c>
      <c r="F151" s="70" t="s">
        <v>24</v>
      </c>
      <c r="G151" s="130">
        <v>0</v>
      </c>
      <c r="J151" s="2"/>
      <c r="K151" s="27"/>
      <c r="L151" s="27"/>
      <c r="N151" s="26"/>
    </row>
    <row r="152" spans="1:14" s="25" customFormat="1" ht="26.25" hidden="1">
      <c r="A152" s="33"/>
      <c r="B152" s="55" t="s">
        <v>25</v>
      </c>
      <c r="C152" s="65" t="s">
        <v>65</v>
      </c>
      <c r="D152" s="31" t="s">
        <v>50</v>
      </c>
      <c r="E152" s="32" t="s">
        <v>54</v>
      </c>
      <c r="F152" s="70" t="s">
        <v>26</v>
      </c>
      <c r="G152" s="130">
        <v>0</v>
      </c>
      <c r="K152" s="27"/>
      <c r="L152" s="27"/>
      <c r="N152" s="26"/>
    </row>
    <row r="153" spans="1:14" s="25" customFormat="1" ht="39" hidden="1">
      <c r="A153" s="33"/>
      <c r="B153" s="87" t="s">
        <v>91</v>
      </c>
      <c r="C153" s="65" t="s">
        <v>65</v>
      </c>
      <c r="D153" s="31" t="s">
        <v>50</v>
      </c>
      <c r="E153" s="32" t="s">
        <v>76</v>
      </c>
      <c r="F153" s="70"/>
      <c r="G153" s="130">
        <v>0</v>
      </c>
      <c r="K153" s="27"/>
      <c r="L153" s="27"/>
      <c r="N153" s="26"/>
    </row>
    <row r="154" spans="1:14" s="25" customFormat="1" ht="26.25" hidden="1">
      <c r="A154" s="33"/>
      <c r="B154" s="55" t="s">
        <v>23</v>
      </c>
      <c r="C154" s="65" t="s">
        <v>65</v>
      </c>
      <c r="D154" s="31" t="s">
        <v>50</v>
      </c>
      <c r="E154" s="32" t="s">
        <v>76</v>
      </c>
      <c r="F154" s="70" t="s">
        <v>24</v>
      </c>
      <c r="G154" s="130">
        <v>0</v>
      </c>
      <c r="K154" s="27"/>
      <c r="L154" s="27"/>
      <c r="N154" s="26"/>
    </row>
    <row r="155" spans="1:14" s="25" customFormat="1" ht="26.25" hidden="1">
      <c r="A155" s="33"/>
      <c r="B155" s="55" t="s">
        <v>25</v>
      </c>
      <c r="C155" s="65" t="s">
        <v>65</v>
      </c>
      <c r="D155" s="31" t="s">
        <v>50</v>
      </c>
      <c r="E155" s="32" t="s">
        <v>76</v>
      </c>
      <c r="F155" s="70" t="s">
        <v>26</v>
      </c>
      <c r="G155" s="130">
        <v>0</v>
      </c>
      <c r="K155" s="27"/>
      <c r="L155" s="27"/>
      <c r="N155" s="26"/>
    </row>
    <row r="156" spans="1:14" s="25" customFormat="1" ht="54.75" customHeight="1">
      <c r="A156" s="33"/>
      <c r="B156" s="119" t="s">
        <v>136</v>
      </c>
      <c r="C156" s="65" t="s">
        <v>65</v>
      </c>
      <c r="D156" s="31" t="s">
        <v>50</v>
      </c>
      <c r="E156" s="32" t="s">
        <v>155</v>
      </c>
      <c r="F156" s="70"/>
      <c r="G156" s="130">
        <f>G157</f>
        <v>332.8</v>
      </c>
      <c r="K156" s="27"/>
      <c r="L156" s="27"/>
      <c r="N156" s="26"/>
    </row>
    <row r="157" spans="1:14" s="25" customFormat="1" ht="26.25">
      <c r="A157" s="33"/>
      <c r="B157" s="55" t="s">
        <v>23</v>
      </c>
      <c r="C157" s="65" t="s">
        <v>65</v>
      </c>
      <c r="D157" s="31" t="s">
        <v>50</v>
      </c>
      <c r="E157" s="32" t="s">
        <v>155</v>
      </c>
      <c r="F157" s="70" t="s">
        <v>24</v>
      </c>
      <c r="G157" s="130">
        <f>G158</f>
        <v>332.8</v>
      </c>
      <c r="K157" s="27"/>
      <c r="L157" s="27"/>
      <c r="N157" s="26"/>
    </row>
    <row r="158" spans="1:14" s="25" customFormat="1" ht="26.25">
      <c r="A158" s="33"/>
      <c r="B158" s="55" t="s">
        <v>25</v>
      </c>
      <c r="C158" s="65" t="s">
        <v>65</v>
      </c>
      <c r="D158" s="31" t="s">
        <v>50</v>
      </c>
      <c r="E158" s="32" t="s">
        <v>155</v>
      </c>
      <c r="F158" s="70" t="s">
        <v>26</v>
      </c>
      <c r="G158" s="130">
        <v>332.8</v>
      </c>
      <c r="K158" s="27"/>
      <c r="L158" s="27"/>
      <c r="N158" s="26"/>
    </row>
    <row r="159" spans="1:14" s="25" customFormat="1" ht="4.5" customHeight="1">
      <c r="A159" s="33"/>
      <c r="B159" s="35"/>
      <c r="C159" s="65"/>
      <c r="D159" s="31"/>
      <c r="E159" s="32"/>
      <c r="F159" s="70"/>
      <c r="G159" s="130"/>
      <c r="K159" s="27"/>
      <c r="L159" s="27"/>
      <c r="N159" s="26"/>
    </row>
    <row r="160" spans="1:14" s="9" customFormat="1" ht="31.5" customHeight="1">
      <c r="A160" s="11"/>
      <c r="B160" s="38" t="s">
        <v>4</v>
      </c>
      <c r="C160" s="37" t="s">
        <v>66</v>
      </c>
      <c r="D160" s="39" t="s">
        <v>50</v>
      </c>
      <c r="E160" s="43" t="s">
        <v>119</v>
      </c>
      <c r="F160" s="75"/>
      <c r="G160" s="131">
        <f>G171+G180+G177</f>
        <v>808</v>
      </c>
      <c r="K160" s="10"/>
      <c r="L160" s="10"/>
      <c r="N160" s="14"/>
    </row>
    <row r="161" spans="1:14" s="9" customFormat="1" ht="26.25" hidden="1">
      <c r="A161" s="11"/>
      <c r="B161" s="111" t="s">
        <v>115</v>
      </c>
      <c r="C161" s="67" t="s">
        <v>66</v>
      </c>
      <c r="D161" s="24" t="s">
        <v>50</v>
      </c>
      <c r="E161" s="41" t="s">
        <v>114</v>
      </c>
      <c r="F161" s="71"/>
      <c r="G161" s="130">
        <v>0</v>
      </c>
      <c r="I161" s="151"/>
      <c r="K161" s="10"/>
      <c r="L161" s="10"/>
      <c r="N161" s="14"/>
    </row>
    <row r="162" spans="1:14" s="9" customFormat="1" ht="26.25" hidden="1">
      <c r="A162" s="11"/>
      <c r="B162" s="55" t="s">
        <v>23</v>
      </c>
      <c r="C162" s="66" t="s">
        <v>66</v>
      </c>
      <c r="D162" s="44" t="s">
        <v>50</v>
      </c>
      <c r="E162" s="40" t="s">
        <v>114</v>
      </c>
      <c r="F162" s="74" t="s">
        <v>24</v>
      </c>
      <c r="G162" s="130">
        <v>0</v>
      </c>
      <c r="I162" s="151"/>
      <c r="K162" s="10"/>
      <c r="L162" s="10"/>
      <c r="N162" s="14"/>
    </row>
    <row r="163" spans="1:14" s="9" customFormat="1" ht="26.25" hidden="1">
      <c r="A163" s="11"/>
      <c r="B163" s="55" t="s">
        <v>25</v>
      </c>
      <c r="C163" s="66" t="s">
        <v>66</v>
      </c>
      <c r="D163" s="44" t="s">
        <v>50</v>
      </c>
      <c r="E163" s="40" t="s">
        <v>114</v>
      </c>
      <c r="F163" s="74" t="s">
        <v>26</v>
      </c>
      <c r="G163" s="130">
        <v>0</v>
      </c>
      <c r="I163" s="151"/>
      <c r="K163" s="10"/>
      <c r="L163" s="10"/>
      <c r="N163" s="14"/>
    </row>
    <row r="164" spans="1:14" s="9" customFormat="1" ht="26.25" hidden="1">
      <c r="A164" s="11"/>
      <c r="B164" s="111" t="s">
        <v>115</v>
      </c>
      <c r="C164" s="65" t="s">
        <v>66</v>
      </c>
      <c r="D164" s="31" t="s">
        <v>50</v>
      </c>
      <c r="E164" s="32" t="s">
        <v>116</v>
      </c>
      <c r="F164" s="70"/>
      <c r="G164" s="130">
        <v>0</v>
      </c>
      <c r="I164" s="151"/>
      <c r="K164" s="10"/>
      <c r="L164" s="10"/>
      <c r="N164" s="14"/>
    </row>
    <row r="165" spans="1:14" s="9" customFormat="1" ht="26.25" hidden="1">
      <c r="A165" s="11"/>
      <c r="B165" s="55" t="s">
        <v>23</v>
      </c>
      <c r="C165" s="66" t="s">
        <v>66</v>
      </c>
      <c r="D165" s="44" t="s">
        <v>50</v>
      </c>
      <c r="E165" s="40" t="s">
        <v>116</v>
      </c>
      <c r="F165" s="74" t="s">
        <v>24</v>
      </c>
      <c r="G165" s="130">
        <v>0</v>
      </c>
      <c r="I165" s="151"/>
      <c r="K165" s="10"/>
      <c r="L165" s="10"/>
      <c r="N165" s="14"/>
    </row>
    <row r="166" spans="1:14" s="9" customFormat="1" ht="26.25" hidden="1">
      <c r="A166" s="11"/>
      <c r="B166" s="55" t="s">
        <v>25</v>
      </c>
      <c r="C166" s="66" t="s">
        <v>66</v>
      </c>
      <c r="D166" s="44" t="s">
        <v>50</v>
      </c>
      <c r="E166" s="40" t="s">
        <v>116</v>
      </c>
      <c r="F166" s="74" t="s">
        <v>26</v>
      </c>
      <c r="G166" s="130">
        <v>0</v>
      </c>
      <c r="I166" s="151"/>
      <c r="K166" s="10"/>
      <c r="L166" s="10"/>
      <c r="N166" s="14"/>
    </row>
    <row r="167" spans="1:14" s="9" customFormat="1" ht="12.75" hidden="1">
      <c r="A167" s="11"/>
      <c r="B167" s="93" t="s">
        <v>90</v>
      </c>
      <c r="C167" s="66" t="s">
        <v>66</v>
      </c>
      <c r="D167" s="44" t="s">
        <v>50</v>
      </c>
      <c r="E167" s="40" t="s">
        <v>96</v>
      </c>
      <c r="F167" s="74"/>
      <c r="G167" s="130"/>
      <c r="I167" s="94"/>
      <c r="K167" s="10"/>
      <c r="L167" s="10"/>
      <c r="N167" s="14"/>
    </row>
    <row r="168" spans="1:14" s="9" customFormat="1" ht="26.25" hidden="1">
      <c r="A168" s="11"/>
      <c r="B168" s="55" t="s">
        <v>23</v>
      </c>
      <c r="C168" s="66" t="s">
        <v>66</v>
      </c>
      <c r="D168" s="44" t="s">
        <v>50</v>
      </c>
      <c r="E168" s="40" t="s">
        <v>96</v>
      </c>
      <c r="F168" s="74" t="s">
        <v>24</v>
      </c>
      <c r="G168" s="130"/>
      <c r="I168" s="94"/>
      <c r="K168" s="10"/>
      <c r="L168" s="10"/>
      <c r="N168" s="14"/>
    </row>
    <row r="169" spans="1:14" s="9" customFormat="1" ht="26.25" hidden="1">
      <c r="A169" s="11"/>
      <c r="B169" s="55" t="s">
        <v>25</v>
      </c>
      <c r="C169" s="66" t="s">
        <v>66</v>
      </c>
      <c r="D169" s="44" t="s">
        <v>50</v>
      </c>
      <c r="E169" s="40" t="s">
        <v>96</v>
      </c>
      <c r="F169" s="74" t="s">
        <v>26</v>
      </c>
      <c r="G169" s="130"/>
      <c r="I169" s="94"/>
      <c r="K169" s="10"/>
      <c r="L169" s="10"/>
      <c r="N169" s="14"/>
    </row>
    <row r="170" spans="1:14" s="9" customFormat="1" ht="12.75" hidden="1">
      <c r="A170" s="11"/>
      <c r="C170" s="66" t="s">
        <v>66</v>
      </c>
      <c r="D170" s="44" t="s">
        <v>50</v>
      </c>
      <c r="E170" s="40" t="s">
        <v>96</v>
      </c>
      <c r="F170" s="74"/>
      <c r="G170" s="130"/>
      <c r="I170" s="94"/>
      <c r="K170" s="10"/>
      <c r="L170" s="10"/>
      <c r="N170" s="14"/>
    </row>
    <row r="171" spans="1:14" s="9" customFormat="1" ht="12.75">
      <c r="A171" s="11"/>
      <c r="B171" s="55" t="s">
        <v>82</v>
      </c>
      <c r="C171" s="67" t="s">
        <v>66</v>
      </c>
      <c r="D171" s="24" t="s">
        <v>50</v>
      </c>
      <c r="E171" s="41" t="s">
        <v>124</v>
      </c>
      <c r="F171" s="71"/>
      <c r="G171" s="130">
        <f>G172</f>
        <v>23.8</v>
      </c>
      <c r="K171" s="10"/>
      <c r="L171" s="10"/>
      <c r="N171" s="14"/>
    </row>
    <row r="172" spans="1:14" s="9" customFormat="1" ht="26.25">
      <c r="A172" s="11"/>
      <c r="B172" s="55" t="s">
        <v>23</v>
      </c>
      <c r="C172" s="65" t="s">
        <v>66</v>
      </c>
      <c r="D172" s="31" t="s">
        <v>50</v>
      </c>
      <c r="E172" s="32" t="s">
        <v>124</v>
      </c>
      <c r="F172" s="70" t="s">
        <v>24</v>
      </c>
      <c r="G172" s="130">
        <f>G173</f>
        <v>23.8</v>
      </c>
      <c r="K172" s="10"/>
      <c r="L172" s="10"/>
      <c r="N172" s="14"/>
    </row>
    <row r="173" spans="1:14" s="9" customFormat="1" ht="26.25">
      <c r="A173" s="11"/>
      <c r="B173" s="55" t="s">
        <v>25</v>
      </c>
      <c r="C173" s="65" t="s">
        <v>66</v>
      </c>
      <c r="D173" s="31" t="s">
        <v>50</v>
      </c>
      <c r="E173" s="32" t="s">
        <v>124</v>
      </c>
      <c r="F173" s="70" t="s">
        <v>26</v>
      </c>
      <c r="G173" s="130">
        <f>25-1.2</f>
        <v>23.8</v>
      </c>
      <c r="K173" s="10"/>
      <c r="L173" s="10"/>
      <c r="N173" s="14"/>
    </row>
    <row r="174" spans="1:14" s="9" customFormat="1" ht="12.75" hidden="1">
      <c r="A174" s="11"/>
      <c r="B174" s="55" t="s">
        <v>79</v>
      </c>
      <c r="C174" s="65" t="s">
        <v>66</v>
      </c>
      <c r="D174" s="31" t="s">
        <v>50</v>
      </c>
      <c r="E174" s="32" t="s">
        <v>80</v>
      </c>
      <c r="F174" s="70"/>
      <c r="G174" s="130"/>
      <c r="K174" s="10"/>
      <c r="L174" s="10"/>
      <c r="N174" s="14"/>
    </row>
    <row r="175" spans="1:14" s="9" customFormat="1" ht="26.25" hidden="1">
      <c r="A175" s="11"/>
      <c r="B175" s="55" t="s">
        <v>23</v>
      </c>
      <c r="C175" s="65" t="s">
        <v>66</v>
      </c>
      <c r="D175" s="31" t="s">
        <v>50</v>
      </c>
      <c r="E175" s="32" t="s">
        <v>80</v>
      </c>
      <c r="F175" s="70" t="s">
        <v>24</v>
      </c>
      <c r="G175" s="130"/>
      <c r="K175" s="10"/>
      <c r="L175" s="10"/>
      <c r="N175" s="14"/>
    </row>
    <row r="176" spans="1:14" s="9" customFormat="1" ht="26.25" hidden="1">
      <c r="A176" s="11"/>
      <c r="B176" s="55" t="s">
        <v>25</v>
      </c>
      <c r="C176" s="65" t="s">
        <v>66</v>
      </c>
      <c r="D176" s="31" t="s">
        <v>50</v>
      </c>
      <c r="E176" s="32" t="s">
        <v>80</v>
      </c>
      <c r="F176" s="70" t="s">
        <v>26</v>
      </c>
      <c r="G176" s="130"/>
      <c r="K176" s="10"/>
      <c r="L176" s="10"/>
      <c r="N176" s="14"/>
    </row>
    <row r="177" spans="1:14" s="9" customFormat="1" ht="26.25">
      <c r="A177" s="11"/>
      <c r="B177" s="55" t="s">
        <v>150</v>
      </c>
      <c r="C177" s="65" t="s">
        <v>66</v>
      </c>
      <c r="D177" s="31" t="s">
        <v>50</v>
      </c>
      <c r="E177" s="32" t="s">
        <v>124</v>
      </c>
      <c r="F177" s="70"/>
      <c r="G177" s="130">
        <f>G178</f>
        <v>4.2</v>
      </c>
      <c r="K177" s="10"/>
      <c r="L177" s="10"/>
      <c r="N177" s="14"/>
    </row>
    <row r="178" spans="1:14" s="9" customFormat="1" ht="26.25">
      <c r="A178" s="11"/>
      <c r="B178" s="55" t="s">
        <v>150</v>
      </c>
      <c r="C178" s="65" t="s">
        <v>66</v>
      </c>
      <c r="D178" s="31" t="s">
        <v>50</v>
      </c>
      <c r="E178" s="32" t="s">
        <v>124</v>
      </c>
      <c r="F178" s="70" t="s">
        <v>32</v>
      </c>
      <c r="G178" s="130">
        <f>G179</f>
        <v>4.2</v>
      </c>
      <c r="K178" s="10"/>
      <c r="L178" s="10"/>
      <c r="N178" s="14"/>
    </row>
    <row r="179" spans="1:14" s="9" customFormat="1" ht="26.25">
      <c r="A179" s="11"/>
      <c r="B179" s="55" t="s">
        <v>150</v>
      </c>
      <c r="C179" s="65" t="s">
        <v>66</v>
      </c>
      <c r="D179" s="31" t="s">
        <v>50</v>
      </c>
      <c r="E179" s="32" t="s">
        <v>124</v>
      </c>
      <c r="F179" s="70" t="s">
        <v>151</v>
      </c>
      <c r="G179" s="130">
        <f>3+1.2</f>
        <v>4.2</v>
      </c>
      <c r="K179" s="10"/>
      <c r="L179" s="10"/>
      <c r="N179" s="14"/>
    </row>
    <row r="180" spans="1:14" s="9" customFormat="1" ht="15">
      <c r="A180" s="11"/>
      <c r="B180" s="55" t="s">
        <v>81</v>
      </c>
      <c r="C180" s="67" t="s">
        <v>66</v>
      </c>
      <c r="D180" s="24" t="s">
        <v>50</v>
      </c>
      <c r="E180" s="41" t="s">
        <v>125</v>
      </c>
      <c r="F180" s="71"/>
      <c r="G180" s="130">
        <f>G181</f>
        <v>780</v>
      </c>
      <c r="I180" s="18"/>
      <c r="K180" s="10"/>
      <c r="L180" s="10"/>
      <c r="N180" s="14"/>
    </row>
    <row r="181" spans="1:14" s="9" customFormat="1" ht="26.25">
      <c r="A181" s="11"/>
      <c r="B181" s="55" t="s">
        <v>23</v>
      </c>
      <c r="C181" s="67" t="s">
        <v>66</v>
      </c>
      <c r="D181" s="24" t="s">
        <v>50</v>
      </c>
      <c r="E181" s="41" t="s">
        <v>125</v>
      </c>
      <c r="F181" s="71" t="s">
        <v>24</v>
      </c>
      <c r="G181" s="130">
        <f>G182</f>
        <v>780</v>
      </c>
      <c r="K181" s="10"/>
      <c r="L181" s="10"/>
      <c r="N181" s="14"/>
    </row>
    <row r="182" spans="1:14" s="9" customFormat="1" ht="25.5" customHeight="1">
      <c r="A182" s="11"/>
      <c r="B182" s="55" t="s">
        <v>25</v>
      </c>
      <c r="C182" s="67" t="s">
        <v>66</v>
      </c>
      <c r="D182" s="24" t="s">
        <v>50</v>
      </c>
      <c r="E182" s="41" t="s">
        <v>125</v>
      </c>
      <c r="F182" s="71" t="s">
        <v>26</v>
      </c>
      <c r="G182" s="130">
        <f>97.4+50.2+632.4</f>
        <v>780</v>
      </c>
      <c r="K182" s="10"/>
      <c r="L182" s="10"/>
      <c r="N182" s="14"/>
    </row>
    <row r="183" spans="1:14" s="9" customFormat="1" ht="12.75" hidden="1">
      <c r="A183" s="11"/>
      <c r="B183" s="93" t="s">
        <v>89</v>
      </c>
      <c r="C183" s="67" t="s">
        <v>66</v>
      </c>
      <c r="D183" s="24" t="s">
        <v>50</v>
      </c>
      <c r="E183" s="41" t="s">
        <v>95</v>
      </c>
      <c r="F183" s="71"/>
      <c r="G183" s="130">
        <v>0</v>
      </c>
      <c r="K183" s="10"/>
      <c r="L183" s="10"/>
      <c r="N183" s="14"/>
    </row>
    <row r="184" spans="1:14" s="9" customFormat="1" ht="26.25" hidden="1">
      <c r="A184" s="11"/>
      <c r="B184" s="55" t="s">
        <v>23</v>
      </c>
      <c r="C184" s="65" t="s">
        <v>66</v>
      </c>
      <c r="D184" s="31" t="s">
        <v>50</v>
      </c>
      <c r="E184" s="32" t="s">
        <v>95</v>
      </c>
      <c r="F184" s="70" t="s">
        <v>24</v>
      </c>
      <c r="G184" s="130">
        <v>0</v>
      </c>
      <c r="K184" s="10"/>
      <c r="L184" s="10"/>
      <c r="N184" s="14"/>
    </row>
    <row r="185" spans="1:14" s="9" customFormat="1" ht="24.75" customHeight="1" hidden="1">
      <c r="A185" s="11"/>
      <c r="B185" s="55" t="s">
        <v>25</v>
      </c>
      <c r="C185" s="65" t="s">
        <v>66</v>
      </c>
      <c r="D185" s="31" t="s">
        <v>50</v>
      </c>
      <c r="E185" s="32" t="s">
        <v>95</v>
      </c>
      <c r="F185" s="70" t="s">
        <v>26</v>
      </c>
      <c r="G185" s="130">
        <v>0</v>
      </c>
      <c r="K185" s="10"/>
      <c r="L185" s="10"/>
      <c r="N185" s="14"/>
    </row>
    <row r="186" spans="1:14" s="9" customFormat="1" ht="0.75" customHeight="1" hidden="1">
      <c r="A186" s="11"/>
      <c r="B186" s="93" t="s">
        <v>89</v>
      </c>
      <c r="C186" s="65" t="s">
        <v>66</v>
      </c>
      <c r="D186" s="31" t="s">
        <v>50</v>
      </c>
      <c r="E186" s="32" t="s">
        <v>130</v>
      </c>
      <c r="F186" s="70"/>
      <c r="G186" s="130">
        <v>0</v>
      </c>
      <c r="K186" s="10"/>
      <c r="L186" s="10"/>
      <c r="N186" s="14"/>
    </row>
    <row r="187" spans="1:14" s="9" customFormat="1" ht="26.25" hidden="1">
      <c r="A187" s="11"/>
      <c r="B187" s="55" t="s">
        <v>23</v>
      </c>
      <c r="C187" s="65" t="s">
        <v>66</v>
      </c>
      <c r="D187" s="31" t="s">
        <v>50</v>
      </c>
      <c r="E187" s="32" t="s">
        <v>130</v>
      </c>
      <c r="F187" s="70" t="s">
        <v>24</v>
      </c>
      <c r="G187" s="130">
        <v>0</v>
      </c>
      <c r="K187" s="10"/>
      <c r="L187" s="10"/>
      <c r="N187" s="14"/>
    </row>
    <row r="188" spans="1:14" s="9" customFormat="1" ht="26.25" hidden="1">
      <c r="A188" s="11"/>
      <c r="B188" s="55" t="s">
        <v>25</v>
      </c>
      <c r="C188" s="65" t="s">
        <v>66</v>
      </c>
      <c r="D188" s="31" t="s">
        <v>50</v>
      </c>
      <c r="E188" s="32" t="s">
        <v>130</v>
      </c>
      <c r="F188" s="70" t="s">
        <v>26</v>
      </c>
      <c r="G188" s="130">
        <v>0</v>
      </c>
      <c r="K188" s="10"/>
      <c r="L188" s="10"/>
      <c r="N188" s="14"/>
    </row>
    <row r="189" spans="1:14" s="9" customFormat="1" ht="6" customHeight="1">
      <c r="A189" s="11"/>
      <c r="B189" s="55"/>
      <c r="C189" s="65"/>
      <c r="D189" s="31"/>
      <c r="E189" s="32"/>
      <c r="F189" s="70"/>
      <c r="G189" s="130"/>
      <c r="K189" s="10"/>
      <c r="L189" s="10"/>
      <c r="N189" s="14"/>
    </row>
    <row r="190" spans="1:14" s="9" customFormat="1" ht="7.5" customHeight="1" hidden="1">
      <c r="A190" s="11"/>
      <c r="B190" s="55"/>
      <c r="C190" s="65"/>
      <c r="D190" s="31"/>
      <c r="E190" s="32"/>
      <c r="F190" s="70"/>
      <c r="G190" s="130"/>
      <c r="K190" s="10"/>
      <c r="L190" s="10"/>
      <c r="N190" s="14"/>
    </row>
    <row r="191" spans="1:14" s="9" customFormat="1" ht="30" customHeight="1">
      <c r="A191" s="11"/>
      <c r="B191" s="38" t="s">
        <v>97</v>
      </c>
      <c r="C191" s="104" t="s">
        <v>67</v>
      </c>
      <c r="D191" s="105" t="s">
        <v>50</v>
      </c>
      <c r="E191" s="106" t="s">
        <v>119</v>
      </c>
      <c r="F191" s="71"/>
      <c r="G191" s="131">
        <f>G202+G205</f>
        <v>565</v>
      </c>
      <c r="K191" s="10"/>
      <c r="L191" s="10"/>
      <c r="N191" s="14"/>
    </row>
    <row r="192" spans="1:14" s="9" customFormat="1" ht="0.75" customHeight="1" hidden="1">
      <c r="A192" s="11"/>
      <c r="B192" s="38"/>
      <c r="C192" s="67"/>
      <c r="D192" s="24"/>
      <c r="E192" s="41"/>
      <c r="F192" s="71"/>
      <c r="G192" s="130"/>
      <c r="K192" s="10"/>
      <c r="L192" s="10"/>
      <c r="N192" s="14"/>
    </row>
    <row r="193" spans="1:14" s="9" customFormat="1" ht="12.75" hidden="1">
      <c r="A193" s="11"/>
      <c r="B193" s="55" t="s">
        <v>92</v>
      </c>
      <c r="C193" s="66" t="s">
        <v>67</v>
      </c>
      <c r="D193" s="44" t="s">
        <v>50</v>
      </c>
      <c r="E193" s="40" t="s">
        <v>93</v>
      </c>
      <c r="F193" s="74"/>
      <c r="G193" s="130">
        <v>1234.5</v>
      </c>
      <c r="K193" s="10"/>
      <c r="L193" s="10"/>
      <c r="N193" s="14"/>
    </row>
    <row r="194" spans="1:14" s="9" customFormat="1" ht="26.25" hidden="1">
      <c r="A194" s="11"/>
      <c r="B194" s="55" t="s">
        <v>23</v>
      </c>
      <c r="C194" s="66" t="s">
        <v>67</v>
      </c>
      <c r="D194" s="44" t="s">
        <v>50</v>
      </c>
      <c r="E194" s="40" t="s">
        <v>93</v>
      </c>
      <c r="F194" s="74" t="s">
        <v>24</v>
      </c>
      <c r="G194" s="130">
        <v>1234.5</v>
      </c>
      <c r="K194" s="10"/>
      <c r="L194" s="10"/>
      <c r="N194" s="14"/>
    </row>
    <row r="195" spans="1:14" s="9" customFormat="1" ht="26.25" hidden="1">
      <c r="A195" s="11"/>
      <c r="B195" s="55" t="s">
        <v>25</v>
      </c>
      <c r="C195" s="65" t="s">
        <v>67</v>
      </c>
      <c r="D195" s="31" t="s">
        <v>50</v>
      </c>
      <c r="E195" s="32" t="s">
        <v>93</v>
      </c>
      <c r="F195" s="70" t="s">
        <v>26</v>
      </c>
      <c r="G195" s="130">
        <v>1234.5</v>
      </c>
      <c r="K195" s="10"/>
      <c r="L195" s="10"/>
      <c r="N195" s="14"/>
    </row>
    <row r="196" spans="1:14" s="9" customFormat="1" ht="12.75" hidden="1">
      <c r="A196" s="11"/>
      <c r="B196" s="103" t="s">
        <v>94</v>
      </c>
      <c r="C196" s="66" t="s">
        <v>67</v>
      </c>
      <c r="D196" s="44" t="s">
        <v>50</v>
      </c>
      <c r="E196" s="40" t="s">
        <v>72</v>
      </c>
      <c r="F196" s="74"/>
      <c r="G196" s="130">
        <v>150</v>
      </c>
      <c r="K196" s="10"/>
      <c r="L196" s="10"/>
      <c r="N196" s="14"/>
    </row>
    <row r="197" spans="1:14" s="9" customFormat="1" ht="26.25" hidden="1">
      <c r="A197" s="11"/>
      <c r="B197" s="55" t="s">
        <v>23</v>
      </c>
      <c r="C197" s="66" t="s">
        <v>67</v>
      </c>
      <c r="D197" s="44" t="s">
        <v>50</v>
      </c>
      <c r="E197" s="40" t="s">
        <v>72</v>
      </c>
      <c r="F197" s="74" t="s">
        <v>24</v>
      </c>
      <c r="G197" s="130">
        <v>150</v>
      </c>
      <c r="K197" s="10"/>
      <c r="L197" s="10"/>
      <c r="N197" s="14"/>
    </row>
    <row r="198" spans="1:14" s="9" customFormat="1" ht="26.25" hidden="1">
      <c r="A198" s="11"/>
      <c r="B198" s="55" t="s">
        <v>25</v>
      </c>
      <c r="C198" s="66" t="s">
        <v>67</v>
      </c>
      <c r="D198" s="44" t="s">
        <v>50</v>
      </c>
      <c r="E198" s="40" t="s">
        <v>72</v>
      </c>
      <c r="F198" s="74" t="s">
        <v>26</v>
      </c>
      <c r="G198" s="130">
        <v>150</v>
      </c>
      <c r="K198" s="10"/>
      <c r="L198" s="10"/>
      <c r="N198" s="14"/>
    </row>
    <row r="199" spans="1:14" s="9" customFormat="1" ht="12.75" hidden="1">
      <c r="A199" s="11"/>
      <c r="B199" s="93" t="s">
        <v>90</v>
      </c>
      <c r="C199" s="66" t="s">
        <v>67</v>
      </c>
      <c r="D199" s="44" t="s">
        <v>50</v>
      </c>
      <c r="E199" s="40" t="s">
        <v>104</v>
      </c>
      <c r="F199" s="74"/>
      <c r="G199" s="130">
        <v>150</v>
      </c>
      <c r="K199" s="10"/>
      <c r="L199" s="10"/>
      <c r="N199" s="14"/>
    </row>
    <row r="200" spans="1:14" s="9" customFormat="1" ht="26.25" hidden="1">
      <c r="A200" s="11"/>
      <c r="B200" s="55" t="s">
        <v>23</v>
      </c>
      <c r="C200" s="66" t="s">
        <v>67</v>
      </c>
      <c r="D200" s="44" t="s">
        <v>50</v>
      </c>
      <c r="E200" s="40" t="s">
        <v>104</v>
      </c>
      <c r="F200" s="74" t="s">
        <v>24</v>
      </c>
      <c r="G200" s="130">
        <v>150</v>
      </c>
      <c r="K200" s="10"/>
      <c r="L200" s="10"/>
      <c r="N200" s="14"/>
    </row>
    <row r="201" spans="1:14" s="9" customFormat="1" ht="23.25" customHeight="1" hidden="1">
      <c r="A201" s="11"/>
      <c r="B201" s="55" t="s">
        <v>25</v>
      </c>
      <c r="C201" s="65" t="s">
        <v>67</v>
      </c>
      <c r="D201" s="31" t="s">
        <v>50</v>
      </c>
      <c r="E201" s="32" t="s">
        <v>104</v>
      </c>
      <c r="F201" s="70" t="s">
        <v>26</v>
      </c>
      <c r="G201" s="130">
        <v>150</v>
      </c>
      <c r="K201" s="10"/>
      <c r="L201" s="10"/>
      <c r="N201" s="14"/>
    </row>
    <row r="202" spans="1:14" s="9" customFormat="1" ht="12.75">
      <c r="A202" s="11"/>
      <c r="B202" s="93" t="s">
        <v>90</v>
      </c>
      <c r="C202" s="65" t="s">
        <v>67</v>
      </c>
      <c r="D202" s="31" t="s">
        <v>50</v>
      </c>
      <c r="E202" s="32" t="s">
        <v>126</v>
      </c>
      <c r="F202" s="70"/>
      <c r="G202" s="130">
        <v>200</v>
      </c>
      <c r="K202" s="10"/>
      <c r="L202" s="10"/>
      <c r="N202" s="14"/>
    </row>
    <row r="203" spans="1:14" s="9" customFormat="1" ht="26.25">
      <c r="A203" s="11"/>
      <c r="B203" s="55" t="s">
        <v>23</v>
      </c>
      <c r="C203" s="65" t="s">
        <v>67</v>
      </c>
      <c r="D203" s="31" t="s">
        <v>50</v>
      </c>
      <c r="E203" s="32" t="s">
        <v>126</v>
      </c>
      <c r="F203" s="70" t="s">
        <v>24</v>
      </c>
      <c r="G203" s="130">
        <v>200</v>
      </c>
      <c r="K203" s="10"/>
      <c r="L203" s="10"/>
      <c r="N203" s="14"/>
    </row>
    <row r="204" spans="1:14" s="9" customFormat="1" ht="26.25">
      <c r="A204" s="11"/>
      <c r="B204" s="55" t="s">
        <v>25</v>
      </c>
      <c r="C204" s="65" t="s">
        <v>67</v>
      </c>
      <c r="D204" s="31" t="s">
        <v>50</v>
      </c>
      <c r="E204" s="32" t="s">
        <v>126</v>
      </c>
      <c r="F204" s="70" t="s">
        <v>26</v>
      </c>
      <c r="G204" s="130">
        <v>200</v>
      </c>
      <c r="K204" s="10"/>
      <c r="L204" s="10"/>
      <c r="N204" s="14"/>
    </row>
    <row r="205" spans="1:14" s="9" customFormat="1" ht="26.25">
      <c r="A205" s="11"/>
      <c r="B205" s="120" t="s">
        <v>137</v>
      </c>
      <c r="C205" s="65" t="s">
        <v>67</v>
      </c>
      <c r="D205" s="31" t="s">
        <v>50</v>
      </c>
      <c r="E205" s="32" t="s">
        <v>138</v>
      </c>
      <c r="F205" s="70"/>
      <c r="G205" s="130">
        <f>G206</f>
        <v>365</v>
      </c>
      <c r="K205" s="10"/>
      <c r="L205" s="10"/>
      <c r="N205" s="14"/>
    </row>
    <row r="206" spans="1:14" s="9" customFormat="1" ht="26.25">
      <c r="A206" s="11"/>
      <c r="B206" s="112" t="s">
        <v>23</v>
      </c>
      <c r="C206" s="65" t="s">
        <v>67</v>
      </c>
      <c r="D206" s="31" t="s">
        <v>50</v>
      </c>
      <c r="E206" s="32" t="s">
        <v>138</v>
      </c>
      <c r="F206" s="70" t="s">
        <v>24</v>
      </c>
      <c r="G206" s="130">
        <f>G207</f>
        <v>365</v>
      </c>
      <c r="K206" s="10"/>
      <c r="L206" s="10"/>
      <c r="N206" s="14"/>
    </row>
    <row r="207" spans="1:14" s="9" customFormat="1" ht="26.25">
      <c r="A207" s="11"/>
      <c r="B207" s="112" t="s">
        <v>25</v>
      </c>
      <c r="C207" s="65" t="s">
        <v>67</v>
      </c>
      <c r="D207" s="31" t="s">
        <v>50</v>
      </c>
      <c r="E207" s="32" t="s">
        <v>138</v>
      </c>
      <c r="F207" s="70" t="s">
        <v>26</v>
      </c>
      <c r="G207" s="130">
        <v>365</v>
      </c>
      <c r="K207" s="10"/>
      <c r="L207" s="10"/>
      <c r="N207" s="14"/>
    </row>
    <row r="208" spans="1:14" s="9" customFormat="1" ht="6" customHeight="1">
      <c r="A208" s="11"/>
      <c r="B208" s="55"/>
      <c r="C208" s="65"/>
      <c r="D208" s="31"/>
      <c r="E208" s="32"/>
      <c r="F208" s="70"/>
      <c r="G208" s="130"/>
      <c r="K208" s="10"/>
      <c r="L208" s="10"/>
      <c r="N208" s="14"/>
    </row>
    <row r="209" spans="1:14" s="9" customFormat="1" ht="15" customHeight="1">
      <c r="A209" s="11"/>
      <c r="B209" s="38" t="s">
        <v>105</v>
      </c>
      <c r="C209" s="37" t="s">
        <v>68</v>
      </c>
      <c r="D209" s="39" t="s">
        <v>50</v>
      </c>
      <c r="E209" s="43" t="s">
        <v>119</v>
      </c>
      <c r="F209" s="75"/>
      <c r="G209" s="131">
        <f>G213+G216+G219</f>
        <v>287.5</v>
      </c>
      <c r="K209" s="10"/>
      <c r="L209" s="10"/>
      <c r="N209" s="14"/>
    </row>
    <row r="210" spans="1:14" s="9" customFormat="1" ht="12.75" hidden="1">
      <c r="A210" s="11"/>
      <c r="B210" s="111" t="s">
        <v>107</v>
      </c>
      <c r="C210" s="65" t="s">
        <v>68</v>
      </c>
      <c r="D210" s="31" t="s">
        <v>50</v>
      </c>
      <c r="E210" s="32" t="s">
        <v>106</v>
      </c>
      <c r="F210" s="70"/>
      <c r="G210" s="130">
        <v>0</v>
      </c>
      <c r="K210" s="10"/>
      <c r="L210" s="10"/>
      <c r="N210" s="14"/>
    </row>
    <row r="211" spans="1:14" s="9" customFormat="1" ht="26.25" hidden="1">
      <c r="A211" s="11"/>
      <c r="B211" s="55" t="s">
        <v>23</v>
      </c>
      <c r="C211" s="65" t="s">
        <v>68</v>
      </c>
      <c r="D211" s="31" t="s">
        <v>50</v>
      </c>
      <c r="E211" s="32" t="s">
        <v>106</v>
      </c>
      <c r="F211" s="70" t="s">
        <v>24</v>
      </c>
      <c r="G211" s="130">
        <v>0</v>
      </c>
      <c r="K211" s="10"/>
      <c r="L211" s="10"/>
      <c r="N211" s="14"/>
    </row>
    <row r="212" spans="1:14" s="9" customFormat="1" ht="26.25" hidden="1">
      <c r="A212" s="11"/>
      <c r="B212" s="55" t="s">
        <v>25</v>
      </c>
      <c r="C212" s="65" t="s">
        <v>68</v>
      </c>
      <c r="D212" s="31" t="s">
        <v>50</v>
      </c>
      <c r="E212" s="32" t="s">
        <v>106</v>
      </c>
      <c r="F212" s="70" t="s">
        <v>26</v>
      </c>
      <c r="G212" s="130">
        <v>0</v>
      </c>
      <c r="K212" s="10"/>
      <c r="L212" s="10"/>
      <c r="N212" s="14"/>
    </row>
    <row r="213" spans="1:14" s="9" customFormat="1" ht="12.75">
      <c r="A213" s="11"/>
      <c r="B213" s="111" t="s">
        <v>107</v>
      </c>
      <c r="C213" s="65" t="s">
        <v>68</v>
      </c>
      <c r="D213" s="31" t="s">
        <v>50</v>
      </c>
      <c r="E213" s="32" t="s">
        <v>127</v>
      </c>
      <c r="F213" s="70"/>
      <c r="G213" s="130">
        <f>G214</f>
        <v>80</v>
      </c>
      <c r="K213" s="10"/>
      <c r="L213" s="10"/>
      <c r="N213" s="14"/>
    </row>
    <row r="214" spans="1:14" s="9" customFormat="1" ht="26.25">
      <c r="A214" s="11"/>
      <c r="B214" s="112" t="s">
        <v>23</v>
      </c>
      <c r="C214" s="66" t="s">
        <v>68</v>
      </c>
      <c r="D214" s="44" t="s">
        <v>50</v>
      </c>
      <c r="E214" s="40" t="s">
        <v>127</v>
      </c>
      <c r="F214" s="74" t="s">
        <v>24</v>
      </c>
      <c r="G214" s="137">
        <f>G215</f>
        <v>80</v>
      </c>
      <c r="K214" s="10"/>
      <c r="L214" s="10"/>
      <c r="N214" s="14"/>
    </row>
    <row r="215" spans="1:14" s="9" customFormat="1" ht="25.5" customHeight="1">
      <c r="A215" s="11"/>
      <c r="B215" s="112" t="s">
        <v>25</v>
      </c>
      <c r="C215" s="66" t="s">
        <v>68</v>
      </c>
      <c r="D215" s="44" t="s">
        <v>50</v>
      </c>
      <c r="E215" s="40" t="s">
        <v>127</v>
      </c>
      <c r="F215" s="74" t="s">
        <v>26</v>
      </c>
      <c r="G215" s="137">
        <v>80</v>
      </c>
      <c r="K215" s="10"/>
      <c r="L215" s="10"/>
      <c r="N215" s="14"/>
    </row>
    <row r="216" spans="1:14" s="9" customFormat="1" ht="25.5" customHeight="1">
      <c r="A216" s="11"/>
      <c r="B216" s="55" t="s">
        <v>152</v>
      </c>
      <c r="C216" s="65" t="s">
        <v>68</v>
      </c>
      <c r="D216" s="31" t="s">
        <v>50</v>
      </c>
      <c r="E216" s="32" t="s">
        <v>153</v>
      </c>
      <c r="F216" s="74"/>
      <c r="G216" s="137">
        <f>G217</f>
        <v>153.4</v>
      </c>
      <c r="K216" s="10"/>
      <c r="L216" s="10"/>
      <c r="N216" s="14"/>
    </row>
    <row r="217" spans="1:14" s="9" customFormat="1" ht="25.5" customHeight="1">
      <c r="A217" s="11"/>
      <c r="B217" s="112" t="s">
        <v>23</v>
      </c>
      <c r="C217" s="65" t="s">
        <v>68</v>
      </c>
      <c r="D217" s="31" t="s">
        <v>50</v>
      </c>
      <c r="E217" s="32" t="s">
        <v>153</v>
      </c>
      <c r="F217" s="74" t="s">
        <v>24</v>
      </c>
      <c r="G217" s="137">
        <f>G218</f>
        <v>153.4</v>
      </c>
      <c r="K217" s="10"/>
      <c r="L217" s="10"/>
      <c r="N217" s="14"/>
    </row>
    <row r="218" spans="1:14" s="9" customFormat="1" ht="25.5" customHeight="1">
      <c r="A218" s="11"/>
      <c r="B218" s="112" t="s">
        <v>25</v>
      </c>
      <c r="C218" s="65" t="s">
        <v>68</v>
      </c>
      <c r="D218" s="31" t="s">
        <v>50</v>
      </c>
      <c r="E218" s="32" t="s">
        <v>153</v>
      </c>
      <c r="F218" s="74" t="s">
        <v>26</v>
      </c>
      <c r="G218" s="137">
        <v>153.4</v>
      </c>
      <c r="K218" s="10"/>
      <c r="L218" s="10"/>
      <c r="N218" s="14"/>
    </row>
    <row r="219" spans="1:14" s="9" customFormat="1" ht="25.5" customHeight="1">
      <c r="A219" s="11"/>
      <c r="B219" s="55" t="s">
        <v>152</v>
      </c>
      <c r="C219" s="65" t="s">
        <v>68</v>
      </c>
      <c r="D219" s="31" t="s">
        <v>50</v>
      </c>
      <c r="E219" s="32" t="s">
        <v>154</v>
      </c>
      <c r="F219" s="74"/>
      <c r="G219" s="137">
        <f>G220</f>
        <v>54.1</v>
      </c>
      <c r="K219" s="10"/>
      <c r="L219" s="10"/>
      <c r="N219" s="14"/>
    </row>
    <row r="220" spans="1:14" s="9" customFormat="1" ht="25.5" customHeight="1">
      <c r="A220" s="11"/>
      <c r="B220" s="112" t="s">
        <v>23</v>
      </c>
      <c r="C220" s="65" t="s">
        <v>68</v>
      </c>
      <c r="D220" s="31" t="s">
        <v>50</v>
      </c>
      <c r="E220" s="32" t="s">
        <v>154</v>
      </c>
      <c r="F220" s="74" t="s">
        <v>24</v>
      </c>
      <c r="G220" s="137">
        <v>54.1</v>
      </c>
      <c r="K220" s="10"/>
      <c r="L220" s="10"/>
      <c r="N220" s="14"/>
    </row>
    <row r="221" spans="1:14" s="9" customFormat="1" ht="25.5" customHeight="1">
      <c r="A221" s="11"/>
      <c r="B221" s="112" t="s">
        <v>25</v>
      </c>
      <c r="C221" s="65" t="s">
        <v>68</v>
      </c>
      <c r="D221" s="31" t="s">
        <v>50</v>
      </c>
      <c r="E221" s="32" t="s">
        <v>154</v>
      </c>
      <c r="F221" s="74" t="s">
        <v>26</v>
      </c>
      <c r="G221" s="137">
        <v>54.1</v>
      </c>
      <c r="K221" s="10"/>
      <c r="L221" s="10"/>
      <c r="N221" s="14"/>
    </row>
    <row r="222" spans="1:14" s="9" customFormat="1" ht="7.5" customHeight="1">
      <c r="A222" s="11"/>
      <c r="B222" s="35"/>
      <c r="C222" s="34"/>
      <c r="D222" s="36"/>
      <c r="E222" s="42"/>
      <c r="F222" s="70"/>
      <c r="G222" s="133"/>
      <c r="K222" s="10"/>
      <c r="L222" s="10"/>
      <c r="N222" s="14"/>
    </row>
    <row r="223" spans="1:14" s="16" customFormat="1" ht="31.5" customHeight="1">
      <c r="A223" s="29"/>
      <c r="B223" s="38" t="s">
        <v>8</v>
      </c>
      <c r="C223" s="37" t="s">
        <v>118</v>
      </c>
      <c r="D223" s="39" t="s">
        <v>50</v>
      </c>
      <c r="E223" s="43" t="s">
        <v>119</v>
      </c>
      <c r="F223" s="76"/>
      <c r="G223" s="131">
        <f>G230</f>
        <v>130</v>
      </c>
      <c r="K223" s="17"/>
      <c r="L223" s="17"/>
      <c r="N223" s="22"/>
    </row>
    <row r="224" spans="1:14" s="16" customFormat="1" ht="39" hidden="1">
      <c r="A224" s="29"/>
      <c r="B224" s="55" t="s">
        <v>86</v>
      </c>
      <c r="C224" s="65" t="s">
        <v>68</v>
      </c>
      <c r="D224" s="31" t="s">
        <v>50</v>
      </c>
      <c r="E224" s="32" t="s">
        <v>87</v>
      </c>
      <c r="F224" s="72"/>
      <c r="G224" s="131">
        <f>G225</f>
        <v>0</v>
      </c>
      <c r="K224" s="17"/>
      <c r="L224" s="17"/>
      <c r="N224" s="22"/>
    </row>
    <row r="225" spans="1:14" s="16" customFormat="1" ht="26.25" hidden="1">
      <c r="A225" s="29"/>
      <c r="B225" s="55" t="s">
        <v>23</v>
      </c>
      <c r="C225" s="65" t="s">
        <v>68</v>
      </c>
      <c r="D225" s="44" t="s">
        <v>50</v>
      </c>
      <c r="E225" s="40" t="s">
        <v>87</v>
      </c>
      <c r="F225" s="70" t="s">
        <v>24</v>
      </c>
      <c r="G225" s="131">
        <f>G226</f>
        <v>0</v>
      </c>
      <c r="K225" s="17"/>
      <c r="L225" s="17"/>
      <c r="N225" s="22"/>
    </row>
    <row r="226" spans="1:14" s="16" customFormat="1" ht="26.25" hidden="1">
      <c r="A226" s="29"/>
      <c r="B226" s="55" t="s">
        <v>25</v>
      </c>
      <c r="C226" s="66" t="s">
        <v>68</v>
      </c>
      <c r="D226" s="44" t="s">
        <v>50</v>
      </c>
      <c r="E226" s="40" t="s">
        <v>87</v>
      </c>
      <c r="F226" s="70" t="s">
        <v>26</v>
      </c>
      <c r="G226" s="131">
        <v>0</v>
      </c>
      <c r="K226" s="17"/>
      <c r="L226" s="17"/>
      <c r="N226" s="22"/>
    </row>
    <row r="227" spans="1:14" s="9" customFormat="1" ht="66" hidden="1">
      <c r="A227" s="11"/>
      <c r="B227" s="57" t="s">
        <v>36</v>
      </c>
      <c r="C227" s="66" t="s">
        <v>68</v>
      </c>
      <c r="D227" s="44" t="s">
        <v>50</v>
      </c>
      <c r="E227" s="40" t="s">
        <v>37</v>
      </c>
      <c r="F227" s="74"/>
      <c r="G227" s="130">
        <f>G228</f>
        <v>0</v>
      </c>
      <c r="K227" s="10"/>
      <c r="L227" s="10"/>
      <c r="N227" s="14"/>
    </row>
    <row r="228" spans="1:14" s="9" customFormat="1" ht="26.25" hidden="1">
      <c r="A228" s="11"/>
      <c r="B228" s="55" t="s">
        <v>23</v>
      </c>
      <c r="C228" s="65" t="s">
        <v>68</v>
      </c>
      <c r="D228" s="44" t="s">
        <v>50</v>
      </c>
      <c r="E228" s="40" t="s">
        <v>37</v>
      </c>
      <c r="F228" s="70" t="s">
        <v>24</v>
      </c>
      <c r="G228" s="130">
        <f>G229</f>
        <v>0</v>
      </c>
      <c r="K228" s="10"/>
      <c r="L228" s="10"/>
      <c r="N228" s="14"/>
    </row>
    <row r="229" spans="1:14" s="9" customFormat="1" ht="26.25" hidden="1">
      <c r="A229" s="11"/>
      <c r="B229" s="55" t="s">
        <v>25</v>
      </c>
      <c r="C229" s="66" t="s">
        <v>68</v>
      </c>
      <c r="D229" s="44" t="s">
        <v>50</v>
      </c>
      <c r="E229" s="40" t="s">
        <v>37</v>
      </c>
      <c r="F229" s="70" t="s">
        <v>26</v>
      </c>
      <c r="G229" s="130">
        <v>0</v>
      </c>
      <c r="K229" s="10"/>
      <c r="L229" s="10"/>
      <c r="N229" s="14"/>
    </row>
    <row r="230" spans="1:14" s="9" customFormat="1" ht="16.5" customHeight="1">
      <c r="A230" s="11"/>
      <c r="B230" s="112" t="s">
        <v>132</v>
      </c>
      <c r="C230" s="66" t="s">
        <v>68</v>
      </c>
      <c r="D230" s="31" t="s">
        <v>50</v>
      </c>
      <c r="E230" s="32" t="s">
        <v>128</v>
      </c>
      <c r="F230" s="72"/>
      <c r="G230" s="130">
        <f>G231</f>
        <v>130</v>
      </c>
      <c r="K230" s="10"/>
      <c r="L230" s="10"/>
      <c r="N230" s="14"/>
    </row>
    <row r="231" spans="1:12" ht="12.75">
      <c r="A231" s="30"/>
      <c r="B231" s="112" t="s">
        <v>27</v>
      </c>
      <c r="C231" s="65" t="s">
        <v>68</v>
      </c>
      <c r="D231" s="31" t="s">
        <v>50</v>
      </c>
      <c r="E231" s="32" t="s">
        <v>128</v>
      </c>
      <c r="F231" s="70" t="s">
        <v>28</v>
      </c>
      <c r="G231" s="130">
        <f>G232</f>
        <v>130</v>
      </c>
      <c r="K231" s="7"/>
      <c r="L231" s="7"/>
    </row>
    <row r="232" spans="1:12" ht="26.25">
      <c r="A232" s="30"/>
      <c r="B232" s="112" t="s">
        <v>134</v>
      </c>
      <c r="C232" s="66" t="s">
        <v>68</v>
      </c>
      <c r="D232" s="31" t="s">
        <v>50</v>
      </c>
      <c r="E232" s="32" t="s">
        <v>128</v>
      </c>
      <c r="F232" s="70" t="s">
        <v>133</v>
      </c>
      <c r="G232" s="130">
        <v>130</v>
      </c>
      <c r="K232" s="7"/>
      <c r="L232" s="7"/>
    </row>
    <row r="233" spans="1:12" ht="5.25" customHeight="1" hidden="1">
      <c r="A233" s="30"/>
      <c r="B233" s="55"/>
      <c r="C233" s="66"/>
      <c r="D233" s="31"/>
      <c r="E233" s="32"/>
      <c r="F233" s="70"/>
      <c r="G233" s="130"/>
      <c r="K233" s="7"/>
      <c r="L233" s="7"/>
    </row>
    <row r="234" spans="1:12" ht="15" hidden="1">
      <c r="A234" s="30"/>
      <c r="B234" s="38" t="s">
        <v>112</v>
      </c>
      <c r="C234" s="37" t="s">
        <v>85</v>
      </c>
      <c r="D234" s="39" t="s">
        <v>50</v>
      </c>
      <c r="E234" s="43" t="s">
        <v>51</v>
      </c>
      <c r="F234" s="76"/>
      <c r="G234" s="131">
        <v>0</v>
      </c>
      <c r="K234" s="7"/>
      <c r="L234" s="7"/>
    </row>
    <row r="235" spans="1:12" ht="12.75" hidden="1">
      <c r="A235" s="30"/>
      <c r="B235" s="112" t="s">
        <v>101</v>
      </c>
      <c r="C235" s="66" t="s">
        <v>85</v>
      </c>
      <c r="D235" s="44" t="s">
        <v>50</v>
      </c>
      <c r="E235" s="40" t="s">
        <v>113</v>
      </c>
      <c r="F235" s="74"/>
      <c r="G235" s="130">
        <v>0</v>
      </c>
      <c r="K235" s="7"/>
      <c r="L235" s="7"/>
    </row>
    <row r="236" spans="1:12" ht="12.75" hidden="1">
      <c r="A236" s="30"/>
      <c r="B236" s="112" t="s">
        <v>27</v>
      </c>
      <c r="C236" s="65" t="s">
        <v>85</v>
      </c>
      <c r="D236" s="44" t="s">
        <v>50</v>
      </c>
      <c r="E236" s="40" t="s">
        <v>113</v>
      </c>
      <c r="F236" s="70" t="s">
        <v>24</v>
      </c>
      <c r="G236" s="130">
        <v>0</v>
      </c>
      <c r="K236" s="7"/>
      <c r="L236" s="7"/>
    </row>
    <row r="237" spans="1:12" ht="12.75" hidden="1">
      <c r="A237" s="30"/>
      <c r="B237" s="118" t="s">
        <v>103</v>
      </c>
      <c r="C237" s="79" t="s">
        <v>85</v>
      </c>
      <c r="D237" s="80" t="s">
        <v>50</v>
      </c>
      <c r="E237" s="81" t="s">
        <v>113</v>
      </c>
      <c r="F237" s="70" t="s">
        <v>26</v>
      </c>
      <c r="G237" s="138">
        <v>0</v>
      </c>
      <c r="K237" s="7"/>
      <c r="L237" s="7"/>
    </row>
    <row r="238" spans="1:12" ht="12.75">
      <c r="A238" s="31"/>
      <c r="B238" s="77"/>
      <c r="C238" s="79"/>
      <c r="D238" s="80"/>
      <c r="E238" s="81"/>
      <c r="F238" s="70"/>
      <c r="G238" s="138"/>
      <c r="K238" s="7"/>
      <c r="L238" s="7"/>
    </row>
    <row r="239" spans="2:7" ht="15">
      <c r="B239" s="88" t="s">
        <v>83</v>
      </c>
      <c r="C239" s="89"/>
      <c r="D239" s="90"/>
      <c r="E239" s="91"/>
      <c r="F239" s="92"/>
      <c r="G239" s="139">
        <f>G67+G72+G89+G99+G142+G146+G160+G191+G209+G223+G53+G63</f>
        <v>6511.6</v>
      </c>
    </row>
    <row r="241" ht="144.75" customHeight="1">
      <c r="B241" s="93"/>
    </row>
    <row r="242" ht="12.75">
      <c r="B242" s="93"/>
    </row>
    <row r="243" ht="12.75">
      <c r="B243" s="93"/>
    </row>
    <row r="244" ht="12.75">
      <c r="B244" s="93"/>
    </row>
    <row r="245" ht="12.75">
      <c r="B245" s="93"/>
    </row>
    <row r="246" ht="12.75">
      <c r="B246" s="93"/>
    </row>
    <row r="247" ht="12.75">
      <c r="B247" s="93"/>
    </row>
    <row r="248" ht="12.75">
      <c r="B248" s="93"/>
    </row>
    <row r="249" ht="12.75">
      <c r="B249" s="93"/>
    </row>
    <row r="250" ht="12.75">
      <c r="B250" s="93"/>
    </row>
    <row r="251" ht="12.75">
      <c r="B251" s="93"/>
    </row>
    <row r="252" ht="12.75">
      <c r="B252" s="93"/>
    </row>
    <row r="253" ht="12.75">
      <c r="B253" s="93"/>
    </row>
    <row r="254" ht="12.75">
      <c r="B254" s="93"/>
    </row>
    <row r="255" ht="12.75">
      <c r="B255" s="93"/>
    </row>
    <row r="256" spans="2:9" ht="15">
      <c r="B256" s="100"/>
      <c r="C256" s="100"/>
      <c r="D256" s="101"/>
      <c r="E256" s="100"/>
      <c r="F256" s="101"/>
      <c r="G256" s="100"/>
      <c r="H256" s="100"/>
      <c r="I256" s="100"/>
    </row>
    <row r="257" spans="2:9" ht="15">
      <c r="B257" s="100"/>
      <c r="C257" s="100"/>
      <c r="D257" s="101"/>
      <c r="E257" s="100"/>
      <c r="F257" s="101"/>
      <c r="G257" s="100"/>
      <c r="H257" s="100"/>
      <c r="I257" s="100"/>
    </row>
    <row r="258" spans="2:9" ht="66.75" customHeight="1">
      <c r="B258" s="148"/>
      <c r="C258" s="148"/>
      <c r="D258" s="148"/>
      <c r="E258" s="148"/>
      <c r="F258" s="148"/>
      <c r="G258" s="148"/>
      <c r="H258" s="100"/>
      <c r="I258" s="100"/>
    </row>
    <row r="261" ht="13.5">
      <c r="B261" s="95"/>
    </row>
    <row r="262" ht="13.5">
      <c r="B262" s="96"/>
    </row>
    <row r="263" ht="13.5">
      <c r="B263" s="97"/>
    </row>
    <row r="264" ht="12.75">
      <c r="B264" s="98"/>
    </row>
    <row r="265" ht="17.25">
      <c r="B265" s="99"/>
    </row>
    <row r="266" ht="17.25">
      <c r="B266" s="99"/>
    </row>
  </sheetData>
  <sheetProtection/>
  <mergeCells count="14">
    <mergeCell ref="E6:G9"/>
    <mergeCell ref="B18:G18"/>
    <mergeCell ref="E10:G13"/>
    <mergeCell ref="C19:E19"/>
    <mergeCell ref="C20:E20"/>
    <mergeCell ref="I130:I137"/>
    <mergeCell ref="E14:G14"/>
    <mergeCell ref="E15:G15"/>
    <mergeCell ref="E2:G5"/>
    <mergeCell ref="B258:G258"/>
    <mergeCell ref="E16:G16"/>
    <mergeCell ref="E17:G17"/>
    <mergeCell ref="I161:I166"/>
    <mergeCell ref="I147:I149"/>
  </mergeCells>
  <printOptions/>
  <pageMargins left="0.7874015748031497" right="0.7874015748031497" top="0.7874015748031497" bottom="0.1968503937007874" header="0" footer="0"/>
  <pageSetup horizontalDpi="600" verticalDpi="6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ШатровскаяЕЮ</cp:lastModifiedBy>
  <cp:lastPrinted>2020-09-24T06:39:44Z</cp:lastPrinted>
  <dcterms:created xsi:type="dcterms:W3CDTF">1996-10-08T23:32:33Z</dcterms:created>
  <dcterms:modified xsi:type="dcterms:W3CDTF">2020-09-24T06:40:10Z</dcterms:modified>
  <cp:category/>
  <cp:version/>
  <cp:contentType/>
  <cp:contentStatus/>
</cp:coreProperties>
</file>