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525" windowWidth="18855" windowHeight="11190"/>
  </bookViews>
  <sheets>
    <sheet name="МО" sheetId="3" r:id="rId1"/>
  </sheets>
  <calcPr calcId="125725"/>
</workbook>
</file>

<file path=xl/calcChain.xml><?xml version="1.0" encoding="utf-8"?>
<calcChain xmlns="http://schemas.openxmlformats.org/spreadsheetml/2006/main">
  <c r="AH104" i="3"/>
  <c r="AH99"/>
  <c r="AH88"/>
  <c r="AH86"/>
  <c r="AH79"/>
  <c r="AH76"/>
  <c r="AH75"/>
  <c r="AH63"/>
  <c r="AH61"/>
  <c r="AH21"/>
  <c r="AH20" s="1"/>
  <c r="AH106"/>
  <c r="AH110"/>
  <c r="AH112"/>
  <c r="AH109" s="1"/>
  <c r="AH102" l="1"/>
  <c r="AH19"/>
</calcChain>
</file>

<file path=xl/sharedStrings.xml><?xml version="1.0" encoding="utf-8"?>
<sst xmlns="http://schemas.openxmlformats.org/spreadsheetml/2006/main" count="1789" uniqueCount="419">
  <si>
    <t>Код строки</t>
  </si>
  <si>
    <t xml:space="preserve">  Правовое основание финансового обеспечения полномочия, расходного обязательства субъекта Российской Федерации </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</si>
  <si>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</si>
  <si>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</si>
  <si>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</si>
  <si>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</si>
  <si>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</si>
  <si>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</si>
  <si>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</si>
  <si>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</si>
  <si>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</si>
  <si>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</si>
  <si>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</si>
  <si>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2019г.</t>
  </si>
  <si>
    <t>текущий
2020г.</t>
  </si>
  <si>
    <t>очередной
2021г.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</si>
  <si>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</si>
  <si>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</si>
  <si>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</si>
  <si>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</si>
  <si>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</si>
  <si>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</si>
  <si>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</si>
  <si>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</si>
  <si>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2-й год пп </t>
  </si>
  <si>
    <t>исполнено</t>
  </si>
  <si>
    <t>1</t>
  </si>
  <si>
    <t>2</t>
  </si>
  <si>
    <t xml:space="preserve">                                         Руководитель</t>
  </si>
  <si>
    <t>Руководитель</t>
  </si>
  <si>
    <t>Тупицына О.П.</t>
  </si>
  <si>
    <t>(подпись)</t>
  </si>
  <si>
    <t xml:space="preserve"> (расшифровка подписи)</t>
  </si>
  <si>
    <t xml:space="preserve">                                        Исполнитель          </t>
  </si>
  <si>
    <t>ведущий специалист</t>
  </si>
  <si>
    <t>Вдовина Ирина Борисовна</t>
  </si>
  <si>
    <t>Тел.: 8(___)_______________________</t>
  </si>
  <si>
    <t xml:space="preserve">                          </t>
  </si>
  <si>
    <t xml:space="preserve"> (должность)</t>
  </si>
  <si>
    <t xml:space="preserve">                                                                 </t>
  </si>
  <si>
    <t xml:space="preserve">E-mail.: </t>
  </si>
  <si>
    <t xml:space="preserve">                                       " ___ " ____________  20 ___ г.</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</si>
  <si>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</si>
  <si>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</si>
  <si>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</si>
  <si>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 xml:space="preserve">1-й год пп 		
</t>
  </si>
  <si>
    <t>утверж-денные бюджетные назначения</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</si>
  <si>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</si>
  <si>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</si>
  <si>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</si>
  <si>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</si>
  <si>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</si>
  <si>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</si>
  <si>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</si>
  <si>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</si>
  <si>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</si>
  <si>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 xml:space="preserve">Федеральный Закон №131-ФЗ от 06.10.2003 "Об общих принципах организации местного самоуправления в Российской Федерации"
</t>
  </si>
  <si>
    <t xml:space="preserve"> ст.15, п.1, подп.3
</t>
  </si>
  <si>
    <t xml:space="preserve">01.01.2006-не установлен
</t>
  </si>
  <si>
    <t xml:space="preserve">01
04
05
05
05
07
11
</t>
  </si>
  <si>
    <t xml:space="preserve">13
09
01
02
03
02
01
</t>
  </si>
  <si>
    <t xml:space="preserve">Постановление Правительства Российской Федерации №1710 от 30.12.2017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(Собрание законодательства Российской Федерации, 2014, № 18, ст. 2169; 2019, № 7, ст. 637)"
</t>
  </si>
  <si>
    <t xml:space="preserve">в целом
</t>
  </si>
  <si>
    <t xml:space="preserve">01.01.2018-не установлен
</t>
  </si>
  <si>
    <t xml:space="preserve">05
</t>
  </si>
  <si>
    <t xml:space="preserve">03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</si>
  <si>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</si>
  <si>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</si>
  <si>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п.1, подп.5
</t>
  </si>
  <si>
    <t>3</t>
  </si>
  <si>
    <t xml:space="preserve">04
</t>
  </si>
  <si>
    <t xml:space="preserve">09
</t>
  </si>
  <si>
    <t xml:space="preserve">Федеральный Закон №257-ФЗ от 08.11.2007 "Об автомобильных дорогах и дорожной деятельности  в Российской Федерации и о внесении изменений в отдельные законодательные акты Российской Федерации"
</t>
  </si>
  <si>
    <t xml:space="preserve"> ст.13,34
</t>
  </si>
  <si>
    <t xml:space="preserve">14.11.2007-не установлен
</t>
  </si>
  <si>
    <t>1.1.1.13. участие в предупреждении и ликвидации последствий чрезвычайных ситуаций на территории муниципального района</t>
  </si>
  <si>
    <t>1015</t>
  </si>
  <si>
    <t xml:space="preserve"> ст.15, п.1, подп.7
</t>
  </si>
  <si>
    <t>12</t>
  </si>
  <si>
    <t xml:space="preserve">01
03
</t>
  </si>
  <si>
    <t xml:space="preserve">11
09
</t>
  </si>
  <si>
    <t xml:space="preserve">Федеральный Закон №68-ФЗ от 21.12.1994 "О защите населения и территорий от чрезвычайных ситуаций природного и техногенного характера"
</t>
  </si>
  <si>
    <t xml:space="preserve">24.12.1994-не установлен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</si>
  <si>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</si>
  <si>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</si>
  <si>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п.1, подп.11
</t>
  </si>
  <si>
    <t>6</t>
  </si>
  <si>
    <t xml:space="preserve">07
</t>
  </si>
  <si>
    <t xml:space="preserve">01
</t>
  </si>
  <si>
    <t xml:space="preserve">Федеральный Закон №273-ФЗ от 29.12.2012 "Об образовании в Российской Федерации"
</t>
  </si>
  <si>
    <t xml:space="preserve"> ст. 9
</t>
  </si>
  <si>
    <t xml:space="preserve">01.09.2013-не установлен
</t>
  </si>
  <si>
    <t xml:space="preserve">Постановление Правительства Российской Федерации №1642 от 26.12.2017 "Постановление Правительства Российской Федерации от 26 декабря 2017 г. №  1642 «Об утверждении государственной программы Российской Федерации «Развитие образования»"
</t>
  </si>
  <si>
    <t xml:space="preserve">26.12.2017-не установлен
</t>
  </si>
  <si>
    <t xml:space="preserve">02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</si>
  <si>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</si>
  <si>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</si>
  <si>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Постановление Правительства Российской Федерации №1642 от 26.12.2017 "«Об утверждении государственной программы Российской Федерации «Развитие образования» (Собрание законодательства Российской Федерации, 2018, № 1, ст. 375)"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</si>
  <si>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</si>
  <si>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</si>
  <si>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Постановление Правительства Российской Федерации №317 от 15.04.2017 "Об утверждении государственной программы Российской Федерации «Развитие культуры и туризма»"
</t>
  </si>
  <si>
    <t xml:space="preserve">01.05.2017-не установлен
</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</si>
  <si>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</si>
  <si>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</si>
  <si>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 xml:space="preserve"> ст.15, п.1, подп.14
</t>
  </si>
  <si>
    <t>19</t>
  </si>
  <si>
    <t xml:space="preserve">Федеральный Закон №89-ФЗ от 24.06.1998 "Об отходах производства и потребления"
</t>
  </si>
  <si>
    <t xml:space="preserve">30.06.1998-не установлен
</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</si>
  <si>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</si>
  <si>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</si>
  <si>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 xml:space="preserve"> ст.15, п.1, подп.15
</t>
  </si>
  <si>
    <t>20</t>
  </si>
  <si>
    <t xml:space="preserve">12
</t>
  </si>
  <si>
    <t xml:space="preserve">Федеральный Закон №190-ФЗ от 29.12.2004 "Градостроительный кодекс Российской Федерации"
</t>
  </si>
  <si>
    <t xml:space="preserve">30.12.2004-не установлен
</t>
  </si>
  <si>
    <t>1.1.1.29. содержание на территории муниципального района межпоселенческих мест захоронения, организация ритуальных услуг</t>
  </si>
  <si>
    <t>1031</t>
  </si>
  <si>
    <t xml:space="preserve"> ст.15, п.1, подп.17
</t>
  </si>
  <si>
    <t>21</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</si>
  <si>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</si>
  <si>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</si>
  <si>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 xml:space="preserve"> ст.15, п.1, подп.18
</t>
  </si>
  <si>
    <t>23</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</si>
  <si>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</si>
  <si>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</si>
  <si>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п.1, подп.19
</t>
  </si>
  <si>
    <t>7</t>
  </si>
  <si>
    <t xml:space="preserve">08
</t>
  </si>
  <si>
    <t xml:space="preserve">Указ Президента Российской Федерации №597 от 07.05.2012 "О мероприятиях по реализации государственной социальной политики (Собрание законодательства Российской Федерации, 2012, № 19, ст. 2334)"
</t>
  </si>
  <si>
    <t xml:space="preserve">07.05.2012-не установлен
</t>
  </si>
  <si>
    <t xml:space="preserve">18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</si>
  <si>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</si>
  <si>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</si>
  <si>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 ст.15, п.1, подп.19.1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</si>
  <si>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</si>
  <si>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</si>
  <si>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п.1, подп.21
</t>
  </si>
  <si>
    <t>1.1.1.38. осуществление мероприятий по обеспечению безопасности людей на водных объектах, охране их жизни и здоровья</t>
  </si>
  <si>
    <t>1040</t>
  </si>
  <si>
    <t xml:space="preserve"> ст.15, п.1, подп.24
</t>
  </si>
  <si>
    <t>1.1.1.39. создание условий для расширения рынка сельскохозяйственной продукции, сырья и продовольствия</t>
  </si>
  <si>
    <t>1041</t>
  </si>
  <si>
    <t xml:space="preserve"> ст.15, п.1, подп.25
</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</si>
  <si>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</si>
  <si>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</si>
  <si>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</si>
  <si>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</si>
  <si>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 xml:space="preserve">13
</t>
  </si>
  <si>
    <t xml:space="preserve">Федеральный Закон №7-ФЗ от 12.01.1996 "О некоммерческих организациях"
</t>
  </si>
  <si>
    <t xml:space="preserve"> ст.31.3, п.3
</t>
  </si>
  <si>
    <t xml:space="preserve">15.01.1996-не установлен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</si>
  <si>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</si>
  <si>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</si>
  <si>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п.1, подп.26
</t>
  </si>
  <si>
    <t>11</t>
  </si>
  <si>
    <t xml:space="preserve">07
11
11
11
</t>
  </si>
  <si>
    <t xml:space="preserve">02
01
02
05
</t>
  </si>
  <si>
    <t>1.1.1.46. организация и осуществление мероприятий межпоселенческого характера по работе с детьми и молодежью</t>
  </si>
  <si>
    <t>1048</t>
  </si>
  <si>
    <t xml:space="preserve"> ст.15, п.1, подп.27
</t>
  </si>
  <si>
    <t>1.1.1.50. осуществление мер по противодействию коррупции в границах муниципального района</t>
  </si>
  <si>
    <t>1052</t>
  </si>
  <si>
    <t xml:space="preserve"> ст.15, п.1, подп.33
</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</si>
  <si>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</si>
  <si>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</si>
  <si>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 xml:space="preserve"> ст.14, п.1, подп.4
</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</si>
  <si>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</si>
  <si>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</si>
  <si>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 xml:space="preserve"> ст.14, п.1, подп.6
</t>
  </si>
  <si>
    <t>18</t>
  </si>
  <si>
    <t xml:space="preserve">Постановление Правительства Российской Федерации №1710 от 30.12.2017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</si>
  <si>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30.12.2017-не установлен
</t>
  </si>
  <si>
    <t>1.1.1.71.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сельских поселений, принятие в соответствии с гражданским законодательством Российской Федерации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</si>
  <si>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1073</t>
  </si>
  <si>
    <t xml:space="preserve"> ст.14, п.1, подп.20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</si>
  <si>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</si>
  <si>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</si>
  <si>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</si>
  <si>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</si>
  <si>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 xml:space="preserve"> ст.15, п.4
</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</si>
  <si>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</si>
  <si>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</si>
  <si>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</si>
  <si>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</si>
  <si>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п.1, подп.9
</t>
  </si>
  <si>
    <t xml:space="preserve">01
01
01
07
07
08
</t>
  </si>
  <si>
    <t xml:space="preserve">04
06
13
05
09
04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</si>
  <si>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</si>
  <si>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</si>
  <si>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 xml:space="preserve">01
01
01
01
07
07
08
</t>
  </si>
  <si>
    <t xml:space="preserve">02
04
06
13
05
09
04
</t>
  </si>
  <si>
    <t>1.2.6. принятие устава муниципального образования и внесение в него изменений и дополнений, издание муниципальных правовых актов</t>
  </si>
  <si>
    <t>1206</t>
  </si>
  <si>
    <t xml:space="preserve"> ст.17, п.1, подп.3
</t>
  </si>
  <si>
    <t xml:space="preserve">01
01
01
</t>
  </si>
  <si>
    <t xml:space="preserve">02
06
13
</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</si>
  <si>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</si>
  <si>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</si>
  <si>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</si>
  <si>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</si>
  <si>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 xml:space="preserve"> ст.17, п.1, подп.5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</si>
  <si>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</si>
  <si>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</si>
  <si>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п.1, подп.7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</si>
  <si>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</si>
  <si>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</si>
  <si>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п.1, подп.8.2
</t>
  </si>
  <si>
    <t xml:space="preserve">05
05
</t>
  </si>
  <si>
    <t xml:space="preserve">01
02
</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</si>
  <si>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</si>
  <si>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1221</t>
  </si>
  <si>
    <t xml:space="preserve">Закон РФ №4520-1 от 19.02.1993 "О государственных гарантиях и компенсациях для лиц, работающих и проживающих в районах Крайнего Севера и приравненных к ним местностях"
</t>
  </si>
  <si>
    <t xml:space="preserve">16.04.1993-не установлен
</t>
  </si>
  <si>
    <t>15</t>
  </si>
  <si>
    <t xml:space="preserve">01
01
01
01
07
07
07
07
08
08
</t>
  </si>
  <si>
    <t xml:space="preserve">02
04
06
13
01
02
03
09
01
04
</t>
  </si>
  <si>
    <t>1.2.23. предоставление доплаты за выслугу лет к трудовой пенсии муниципальным служащим за счет средств местного бюджета</t>
  </si>
  <si>
    <t>1223</t>
  </si>
  <si>
    <t xml:space="preserve">Федеральный Закон №25-ФЗ от 02.03.2007 "О муниципальной службе в Российской Федерации"
</t>
  </si>
  <si>
    <t xml:space="preserve">01.06.2007-не установлен
</t>
  </si>
  <si>
    <t>10</t>
  </si>
  <si>
    <t xml:space="preserve">10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</si>
  <si>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</si>
  <si>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</si>
  <si>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</si>
  <si>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</si>
  <si>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1.3.1.6. создание условий для развития туризма</t>
  </si>
  <si>
    <t>1307</t>
  </si>
  <si>
    <t xml:space="preserve"> ст.15.1, п.1, подп.8
</t>
  </si>
  <si>
    <t>24</t>
  </si>
  <si>
    <t xml:space="preserve">Федеральный Закон №132-ФЗ от 24.11.1996 "Об основах туристской деятельности в Российской Федерации"
</t>
  </si>
  <si>
    <t xml:space="preserve"> ст.3.3
</t>
  </si>
  <si>
    <t xml:space="preserve">02.12.1996-не установлен
</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</si>
  <si>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</si>
  <si>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</si>
  <si>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субсидии гражданам на строительство и приобретение жилья</t>
  </si>
  <si>
    <t>1601</t>
  </si>
  <si>
    <t xml:space="preserve"> ст.15.1, п.2
</t>
  </si>
  <si>
    <t xml:space="preserve">Постановление Правительства Российской Федерации №717 от 14.07.2012 "О Государственной программе развития сельского хозяйства и регулирования рынков сельскохозяйственной продукции, сырья и продовольствия»"
</t>
  </si>
  <si>
    <t xml:space="preserve">14.07.2012-не установлен
</t>
  </si>
  <si>
    <t xml:space="preserve">17
</t>
  </si>
  <si>
    <t>1.3.4.2.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t>
  </si>
  <si>
    <t>1602</t>
  </si>
  <si>
    <t>1.3.4.3. доставка муки и лекарственных средств в районы Крайнего Севера и приравненные к ним местности с ограниченными сроками завоза грузов</t>
  </si>
  <si>
    <t>1603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</si>
  <si>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</si>
  <si>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</si>
  <si>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</si>
  <si>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</si>
  <si>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</si>
  <si>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</si>
  <si>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 xml:space="preserve">Федеральный Закон №113-ФЗ от 20.08.2004 "О присяжных заседателях федеральных судов общей юрисдикции в Российской Федерации"
</t>
  </si>
  <si>
    <t xml:space="preserve">23.08.2004-не установлен
</t>
  </si>
  <si>
    <t>1.4.2. за счет субвенций, предоставленных из бюджета субъекта Российской Федерации, всего</t>
  </si>
  <si>
    <t>1800</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</si>
  <si>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</si>
  <si>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1828</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</si>
  <si>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</si>
  <si>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подп.14.2
</t>
  </si>
  <si>
    <t xml:space="preserve">18.10.1999-не установлен
</t>
  </si>
  <si>
    <t xml:space="preserve">Закон Архангельской области №84-5-ОЗ от 20.09.2005 "О наделении органов местного самоуправления муниципальных образований Архангельской области отдельными государственными полномочиями"
</t>
  </si>
  <si>
    <t xml:space="preserve"> ст.45-50.3
</t>
  </si>
  <si>
    <t xml:space="preserve">21.10.2005-не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</si>
  <si>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</si>
  <si>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 xml:space="preserve">15.04.2014-не установлен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</si>
  <si>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</si>
  <si>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</si>
  <si>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 xml:space="preserve"> ст.26.3, п.2, подп.24
</t>
  </si>
  <si>
    <t xml:space="preserve"> ст.117-122, 136-142
</t>
  </si>
  <si>
    <t xml:space="preserve">07
07
07
10
</t>
  </si>
  <si>
    <t xml:space="preserve">01
02
03
04
</t>
  </si>
  <si>
    <t xml:space="preserve"> ст.65,47, п.7,8
</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</si>
  <si>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</si>
  <si>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1839</t>
  </si>
  <si>
    <t xml:space="preserve"> ст.19
</t>
  </si>
  <si>
    <t xml:space="preserve"> ст.17-25
</t>
  </si>
  <si>
    <t>14</t>
  </si>
  <si>
    <t>1.4.2.40. на организацию и осуществление деятельности по опеке и попечительству</t>
  </si>
  <si>
    <t>1840</t>
  </si>
  <si>
    <t xml:space="preserve">Федеральный Закон №48-ФЗ от 24.04.2008 "Об опеке и попечительстве"
</t>
  </si>
  <si>
    <t xml:space="preserve">01.09.2008-не установлен
</t>
  </si>
  <si>
    <t xml:space="preserve">06
</t>
  </si>
  <si>
    <t>1.4.2.41.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</si>
  <si>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1841</t>
  </si>
  <si>
    <t xml:space="preserve"> ст.26.3, п.2, подп.24.3
</t>
  </si>
  <si>
    <t xml:space="preserve"> ст.123-128
</t>
  </si>
  <si>
    <t>1.4.2.51. на участие в урегулировании коллективных трудовых споров, на осуществление мероприятий в области охраны труда, предусмотренных трудовым законодательством, на осуществление уведомительной регистрации региональных соглашений, территориальных соглашений и коллективных договоров</t>
  </si>
  <si>
    <t>1851</t>
  </si>
  <si>
    <t xml:space="preserve"> ст.26-30
</t>
  </si>
  <si>
    <t>1.4.2.72.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</si>
  <si>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1872</t>
  </si>
  <si>
    <t xml:space="preserve">Федеральный Закон №381-ФЗ от 28.12.2009 "Об основах государственного регулирования торговой деятельности в Российской Федерации"
</t>
  </si>
  <si>
    <t xml:space="preserve"> ст.20
</t>
  </si>
  <si>
    <t xml:space="preserve">01.02.2010-не установлен
</t>
  </si>
  <si>
    <t xml:space="preserve"> ст.101-105
</t>
  </si>
  <si>
    <t>1.4.2.89.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t>
  </si>
  <si>
    <t>1889</t>
  </si>
  <si>
    <t xml:space="preserve">Федеральный Закон №125-ФЗ от 25.10.2002 ""О жилищных субсидиях гражданам, выезжающим из районов Крайнего Севера и приравненных к ним местностей""
</t>
  </si>
  <si>
    <t xml:space="preserve">01.01.2003-не установлен
</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</si>
  <si>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</si>
  <si>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</si>
  <si>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</si>
  <si>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</si>
  <si>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 xml:space="preserve"> ст.26.3, п.2, подп.13
</t>
  </si>
  <si>
    <t xml:space="preserve">Закон Архангельской области №712-41-ОЗ от 02.07.2013 "Об образовании в Архангельской области"
</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</si>
  <si>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</si>
  <si>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</si>
  <si>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</si>
  <si>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</si>
  <si>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</si>
  <si>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</si>
  <si>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1.6.2. по предоставлению субсидий из местных бюджетов, всего</t>
  </si>
  <si>
    <t>2102</t>
  </si>
  <si>
    <t>1.6.2.2. бюджетам муниципальных образований, всего</t>
  </si>
  <si>
    <t>2104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</si>
  <si>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</si>
  <si>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</si>
  <si>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первичного воинского учета на территориях, где отсутствуют военные комиссариаты</t>
  </si>
  <si>
    <t>2106</t>
  </si>
  <si>
    <t xml:space="preserve">Федеральный Закон №53-ФЗ от 28.03.1998 "О воинской обязанности и военной службе"
</t>
  </si>
  <si>
    <t xml:space="preserve"> ст.8
</t>
  </si>
  <si>
    <t xml:space="preserve">28.03.1998-не установлен
</t>
  </si>
  <si>
    <t xml:space="preserve"> ст.57-61
</t>
  </si>
  <si>
    <t>1.6.3.2. осуществление государственных полномочий в сфере административных правонарушений</t>
  </si>
  <si>
    <t>2107</t>
  </si>
  <si>
    <t xml:space="preserve"> ст.26.3, п.2, подп.24.1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</si>
  <si>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</si>
  <si>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</si>
  <si>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</si>
  <si>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</si>
  <si>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дорожная деятельность в отношении автомобильных дорог местного значения</t>
  </si>
  <si>
    <t>2202</t>
  </si>
  <si>
    <t>1.6.4.2. в иных случаях, не связанных с заключением соглашений, предусмотренных в подпункте 1.6.4.1, всего</t>
  </si>
  <si>
    <t>2300</t>
  </si>
  <si>
    <t>1.6.4.2.2. иные межбюджетные трансферты в бюджеты городских, сельских поселений</t>
  </si>
  <si>
    <t>2302</t>
  </si>
  <si>
    <t xml:space="preserve"> ст.65
</t>
  </si>
  <si>
    <t xml:space="preserve">01
03
05
08
14
</t>
  </si>
  <si>
    <t xml:space="preserve">13
10
03
01
03
</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</si>
  <si>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</si>
  <si>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</si>
  <si>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</si>
  <si>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</si>
  <si>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</si>
  <si>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</si>
  <si>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</si>
  <si>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</si>
  <si>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 xml:space="preserve"> ст.14, п.1, подп.3
</t>
  </si>
  <si>
    <t xml:space="preserve">01
04
05
</t>
  </si>
  <si>
    <t xml:space="preserve">13
12
01
</t>
  </si>
  <si>
    <t>5.1.1.4. обеспечение первичных мер пожарной безопасности в границах населенных пунктов сельского поселения</t>
  </si>
  <si>
    <t>6506</t>
  </si>
  <si>
    <t xml:space="preserve"> ст.14, п.1, подп.9
</t>
  </si>
  <si>
    <t>5.1.1.6. создание условий для организации досуга и обеспечения жителей сельского поселения услугами организаций культуры</t>
  </si>
  <si>
    <t>6508</t>
  </si>
  <si>
    <t xml:space="preserve"> ст.14, п.1, подп.12
</t>
  </si>
  <si>
    <t>5.1.1.7. обеспечение условий для развития на территории сельского поселения физической культуры, школьного спорта и массового спорта</t>
  </si>
  <si>
    <t>6509</t>
  </si>
  <si>
    <t xml:space="preserve"> ст.14, п.1, подп.14
</t>
  </si>
  <si>
    <t xml:space="preserve">11
</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</si>
  <si>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</si>
  <si>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</si>
  <si>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 xml:space="preserve"> ст.14, п.1, подп.19
</t>
  </si>
  <si>
    <t>5.1.1.17. организация и осуществление мероприятий по работе с детьми и молодежью в сельском поселении</t>
  </si>
  <si>
    <t>6519</t>
  </si>
  <si>
    <t xml:space="preserve"> ст.14, п.1, подп.30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</si>
  <si>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</si>
  <si>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</si>
  <si>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</si>
  <si>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</si>
  <si>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</si>
  <si>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</si>
  <si>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</si>
  <si>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</si>
  <si>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 xml:space="preserve">01
01
</t>
  </si>
  <si>
    <t xml:space="preserve">04
11
</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</si>
  <si>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</si>
  <si>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</si>
  <si>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5.2.6. принятие устава муниципального образования и внесение в него изменений и дополнений, издание муниципальных правовых актов</t>
  </si>
  <si>
    <t>6806</t>
  </si>
  <si>
    <t xml:space="preserve"> ст.17, п.1, подп.1
</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</si>
  <si>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</si>
  <si>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</si>
  <si>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</si>
  <si>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6821</t>
  </si>
  <si>
    <t xml:space="preserve">01
01
01
01
08
</t>
  </si>
  <si>
    <t xml:space="preserve">02
04
02
04
01
</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</si>
  <si>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</si>
  <si>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</si>
  <si>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</si>
  <si>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</si>
  <si>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</si>
  <si>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</si>
  <si>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</si>
  <si>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</si>
  <si>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</si>
  <si>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</si>
  <si>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</si>
  <si>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7439</t>
  </si>
  <si>
    <t xml:space="preserve"> ст.26.3, п.4
</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</si>
  <si>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</si>
  <si>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</si>
  <si>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</si>
  <si>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</si>
  <si>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</si>
  <si>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</si>
  <si>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</si>
  <si>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</si>
  <si>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8. Итого расходных обязательств муниципальных образований, без учета внутренних оборотов</t>
  </si>
  <si>
    <t>10600</t>
  </si>
  <si>
    <t>9. Итого расходных обязательств муниципальных образований</t>
  </si>
  <si>
    <t>10700</t>
  </si>
  <si>
    <t xml:space="preserve">                                                  (должность руководителя</t>
  </si>
  <si>
    <t xml:space="preserve">                                                                                     финансового органа</t>
  </si>
  <si>
    <t xml:space="preserve">                                                     субъекта Российской Федерации) </t>
  </si>
  <si>
    <t xml:space="preserve">РЕЕСТР  РАСХОДНЫХ  ОБЯЗАТЕЛЬСТВ   МУНИЦИПАЛЬНОГО  ОБРАЗОВАНИЯ "ПИНЕЖСКИЙ МУНИЦИПАЛЬНЫЙ РАЙОН" (окончательный) 01.02.2020г.
</t>
  </si>
  <si>
    <t xml:space="preserve">плановый период 
</t>
  </si>
  <si>
    <t>2022г                           утверж-денные бюджетные назначения</t>
  </si>
  <si>
    <t>2023г                           утверж-денные бюджетные назначения</t>
  </si>
</sst>
</file>

<file path=xl/styles.xml><?xml version="1.0" encoding="utf-8"?>
<styleSheet xmlns="http://schemas.openxmlformats.org/spreadsheetml/2006/main">
  <numFmts count="1">
    <numFmt numFmtId="164" formatCode="#,##0.0"/>
  </numFmts>
  <fonts count="20">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0"/>
      <color rgb="FF000000"/>
      <name val="Times New Roman"/>
      <family val="1"/>
      <charset val="204"/>
    </font>
    <font>
      <b/>
      <sz val="10"/>
      <name val="Times New Roman"/>
      <family val="1"/>
      <charset val="204"/>
    </font>
    <font>
      <sz val="10"/>
      <name val="Arial Cyr"/>
    </font>
    <font>
      <sz val="1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s>
  <cellStyleXfs count="111">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1">
      <alignment wrapText="1"/>
    </xf>
    <xf numFmtId="0" fontId="2"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7">
      <alignment horizontal="left" vertical="top" wrapText="1"/>
    </xf>
    <xf numFmtId="49" fontId="2" fillId="2" borderId="7">
      <alignment horizontal="center" vertical="center"/>
    </xf>
    <xf numFmtId="49" fontId="2" fillId="0" borderId="7">
      <alignment horizontal="center" vertical="top" wrapText="1"/>
    </xf>
    <xf numFmtId="49" fontId="2" fillId="0" borderId="7">
      <alignment horizontal="center" vertical="top"/>
    </xf>
    <xf numFmtId="164" fontId="2" fillId="0" borderId="7">
      <alignment vertical="top"/>
    </xf>
    <xf numFmtId="0" fontId="2" fillId="0" borderId="7"/>
    <xf numFmtId="164" fontId="2" fillId="0" borderId="7">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center" wrapText="1"/>
    </xf>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49" fontId="2" fillId="2" borderId="4">
      <alignment horizontal="center" vertical="center"/>
    </xf>
    <xf numFmtId="0" fontId="1" fillId="0" borderId="7">
      <alignment vertical="top"/>
    </xf>
    <xf numFmtId="0" fontId="1" fillId="0" borderId="4">
      <alignment vertical="top"/>
    </xf>
    <xf numFmtId="49" fontId="2" fillId="0" borderId="4">
      <alignment horizontal="center" vertical="top"/>
    </xf>
    <xf numFmtId="49" fontId="2" fillId="2" borderId="2"/>
    <xf numFmtId="49" fontId="2" fillId="2" borderId="3"/>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0" fontId="11"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cellStyleXfs>
  <cellXfs count="113">
    <xf numFmtId="0" fontId="0" fillId="0" borderId="0" xfId="0"/>
    <xf numFmtId="0" fontId="0" fillId="0" borderId="0" xfId="0" applyProtection="1">
      <protection locked="0"/>
    </xf>
    <xf numFmtId="0" fontId="1" fillId="0" borderId="1" xfId="1" applyNumberFormat="1" applyProtection="1">
      <alignment vertical="top"/>
    </xf>
    <xf numFmtId="0" fontId="1" fillId="0" borderId="1" xfId="3" applyNumberFormat="1" applyProtection="1"/>
    <xf numFmtId="0" fontId="2" fillId="0" borderId="1" xfId="7" applyNumberFormat="1" applyProtection="1">
      <alignment horizontal="center" vertical="top"/>
    </xf>
    <xf numFmtId="49" fontId="2" fillId="2" borderId="1" xfId="8" applyNumberFormat="1" applyProtection="1">
      <alignment horizontal="center"/>
    </xf>
    <xf numFmtId="0" fontId="2" fillId="0" borderId="1" xfId="9" applyNumberFormat="1" applyProtection="1">
      <alignment horizontal="center"/>
    </xf>
    <xf numFmtId="49" fontId="2" fillId="0" borderId="1" xfId="10" applyNumberFormat="1"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2" fillId="0" borderId="1" xfId="17" applyNumberFormat="1" applyProtection="1">
      <alignment horizontal="center" vertical="center"/>
    </xf>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NumberFormat="1" applyProtection="1"/>
    <xf numFmtId="49" fontId="2" fillId="2" borderId="1" xfId="23" applyNumberFormat="1" applyProtection="1"/>
    <xf numFmtId="0" fontId="4" fillId="0" borderId="1" xfId="24" applyNumberFormat="1" applyProtection="1"/>
    <xf numFmtId="49" fontId="1" fillId="2" borderId="1" xfId="28" applyNumberFormat="1" applyProtection="1"/>
    <xf numFmtId="0" fontId="2" fillId="0" borderId="4" xfId="29" applyNumberFormat="1" applyProtection="1">
      <alignment vertical="top"/>
    </xf>
    <xf numFmtId="49" fontId="2" fillId="2" borderId="5" xfId="30" applyNumberFormat="1" applyProtection="1">
      <alignment horizontal="center" vertical="center" wrapText="1"/>
    </xf>
    <xf numFmtId="0" fontId="2" fillId="0" borderId="7" xfId="33" applyNumberFormat="1" applyProtection="1">
      <alignment vertical="top"/>
    </xf>
    <xf numFmtId="0" fontId="2" fillId="0" borderId="7" xfId="34" applyNumberFormat="1" applyProtection="1">
      <alignment horizontal="center" vertical="top" wrapText="1"/>
    </xf>
    <xf numFmtId="0" fontId="2" fillId="0" borderId="7" xfId="36" applyNumberFormat="1" applyProtection="1">
      <alignment vertical="top" wrapText="1"/>
    </xf>
    <xf numFmtId="49" fontId="2" fillId="2" borderId="5" xfId="38" applyNumberFormat="1" applyProtection="1">
      <alignment horizontal="center" vertical="center"/>
    </xf>
    <xf numFmtId="0" fontId="2" fillId="0" borderId="5" xfId="39" applyNumberFormat="1" applyProtection="1">
      <alignment horizontal="center" vertical="center"/>
    </xf>
    <xf numFmtId="0" fontId="2" fillId="0" borderId="8" xfId="40" applyNumberFormat="1" applyProtection="1">
      <alignment horizontal="left" wrapText="1"/>
    </xf>
    <xf numFmtId="49" fontId="2" fillId="0" borderId="8" xfId="41" applyNumberFormat="1" applyProtection="1">
      <alignment horizontal="center"/>
    </xf>
    <xf numFmtId="0" fontId="2" fillId="0" borderId="8" xfId="42" applyNumberFormat="1" applyProtection="1">
      <alignment horizontal="center"/>
    </xf>
    <xf numFmtId="0" fontId="4" fillId="0" borderId="1" xfId="43" applyNumberFormat="1" applyProtection="1">
      <alignment wrapText="1"/>
    </xf>
    <xf numFmtId="0" fontId="2" fillId="0" borderId="8" xfId="44" applyNumberFormat="1" applyProtection="1"/>
    <xf numFmtId="0" fontId="2" fillId="0" borderId="2" xfId="45" applyNumberFormat="1" applyProtection="1">
      <alignment horizontal="center" wrapText="1"/>
    </xf>
    <xf numFmtId="0" fontId="2" fillId="0" borderId="2" xfId="46" applyNumberFormat="1" applyProtection="1">
      <alignment horizontal="center"/>
    </xf>
    <xf numFmtId="0" fontId="2" fillId="0" borderId="5" xfId="51" applyNumberFormat="1" applyProtection="1">
      <alignment horizontal="center" vertical="center" wrapText="1"/>
    </xf>
    <xf numFmtId="0" fontId="2" fillId="0" borderId="5" xfId="52" applyNumberFormat="1" applyProtection="1">
      <alignment horizontal="left" vertical="top" wrapText="1"/>
    </xf>
    <xf numFmtId="0" fontId="2" fillId="0" borderId="5" xfId="53" applyNumberFormat="1" applyProtection="1">
      <alignment horizontal="center" vertical="top"/>
    </xf>
    <xf numFmtId="164" fontId="2" fillId="0" borderId="5" xfId="54" applyNumberFormat="1" applyProtection="1">
      <alignment vertical="top"/>
    </xf>
    <xf numFmtId="0" fontId="2" fillId="0" borderId="4" xfId="58" applyNumberFormat="1" applyProtection="1">
      <alignment horizontal="left" vertical="top" wrapText="1"/>
    </xf>
    <xf numFmtId="49" fontId="2" fillId="2" borderId="4" xfId="59" applyNumberFormat="1" applyProtection="1">
      <alignment horizontal="center" vertical="center" wrapText="1"/>
    </xf>
    <xf numFmtId="0" fontId="2" fillId="0" borderId="4" xfId="60" applyNumberFormat="1" applyProtection="1">
      <alignment vertical="top" wrapText="1"/>
    </xf>
    <xf numFmtId="49" fontId="2" fillId="0" borderId="4" xfId="61" applyNumberFormat="1" applyProtection="1">
      <alignment horizontal="center" vertical="top" wrapText="1"/>
    </xf>
    <xf numFmtId="164" fontId="2" fillId="0" borderId="4" xfId="62" applyNumberFormat="1" applyProtection="1">
      <alignment vertical="top"/>
    </xf>
    <xf numFmtId="0" fontId="2" fillId="0" borderId="7" xfId="65" applyNumberFormat="1" applyProtection="1">
      <alignment horizontal="left" vertical="top" wrapText="1"/>
    </xf>
    <xf numFmtId="49" fontId="2" fillId="2" borderId="7" xfId="66" applyNumberFormat="1" applyProtection="1">
      <alignment horizontal="center" vertical="center"/>
    </xf>
    <xf numFmtId="49" fontId="2" fillId="0" borderId="7" xfId="67" applyNumberFormat="1" applyProtection="1">
      <alignment horizontal="center" vertical="top" wrapText="1"/>
    </xf>
    <xf numFmtId="49" fontId="2" fillId="0" borderId="7" xfId="68" applyNumberFormat="1" applyProtection="1">
      <alignment horizontal="center" vertical="top"/>
    </xf>
    <xf numFmtId="164" fontId="2" fillId="0" borderId="7" xfId="69" applyNumberFormat="1" applyProtection="1">
      <alignment vertical="top"/>
    </xf>
    <xf numFmtId="0" fontId="2" fillId="0" borderId="1" xfId="18" applyNumberFormat="1" applyBorder="1" applyProtection="1">
      <alignment vertical="top"/>
    </xf>
    <xf numFmtId="0" fontId="4" fillId="0" borderId="1" xfId="24" applyNumberFormat="1" applyBorder="1" applyProtection="1"/>
    <xf numFmtId="49" fontId="2" fillId="2" borderId="1" xfId="23" applyNumberFormat="1" applyBorder="1" applyProtection="1"/>
    <xf numFmtId="0" fontId="2" fillId="0" borderId="1" xfId="14" applyNumberFormat="1" applyBorder="1" applyProtection="1"/>
    <xf numFmtId="0" fontId="2" fillId="0" borderId="10" xfId="52" applyNumberFormat="1" applyBorder="1" applyProtection="1">
      <alignment horizontal="left" vertical="top" wrapText="1"/>
    </xf>
    <xf numFmtId="49" fontId="2" fillId="2" borderId="10" xfId="30" applyNumberFormat="1" applyBorder="1" applyProtection="1">
      <alignment horizontal="center" vertical="center" wrapText="1"/>
    </xf>
    <xf numFmtId="0" fontId="2" fillId="0" borderId="10" xfId="53" applyNumberFormat="1" applyBorder="1" applyProtection="1">
      <alignment horizontal="center" vertical="top"/>
    </xf>
    <xf numFmtId="164" fontId="2" fillId="0" borderId="10" xfId="54" applyNumberFormat="1" applyBorder="1" applyProtection="1">
      <alignment vertical="top"/>
    </xf>
    <xf numFmtId="0" fontId="2" fillId="0" borderId="11" xfId="58" applyNumberFormat="1" applyBorder="1" applyProtection="1">
      <alignment horizontal="left" vertical="top" wrapText="1"/>
    </xf>
    <xf numFmtId="49" fontId="2" fillId="2" borderId="11" xfId="59" applyNumberFormat="1" applyBorder="1" applyProtection="1">
      <alignment horizontal="center" vertical="center" wrapText="1"/>
    </xf>
    <xf numFmtId="0" fontId="2" fillId="0" borderId="11" xfId="60" applyNumberFormat="1" applyBorder="1" applyProtection="1">
      <alignment vertical="top" wrapText="1"/>
    </xf>
    <xf numFmtId="49" fontId="2" fillId="0" borderId="11" xfId="61" applyNumberFormat="1" applyBorder="1" applyProtection="1">
      <alignment horizontal="center" vertical="top" wrapText="1"/>
    </xf>
    <xf numFmtId="164" fontId="2" fillId="0" borderId="11" xfId="62" applyNumberFormat="1" applyBorder="1" applyProtection="1">
      <alignment vertical="top"/>
    </xf>
    <xf numFmtId="49" fontId="2" fillId="0" borderId="4" xfId="31" applyNumberFormat="1" applyBorder="1" applyAlignment="1" applyProtection="1">
      <alignment horizontal="center" vertical="center" wrapText="1"/>
    </xf>
    <xf numFmtId="164" fontId="17" fillId="0" borderId="5" xfId="54" applyNumberFormat="1" applyFont="1" applyFill="1" applyProtection="1">
      <alignment vertical="top"/>
    </xf>
    <xf numFmtId="0" fontId="19" fillId="0" borderId="1" xfId="14" applyNumberFormat="1" applyFont="1" applyProtection="1"/>
    <xf numFmtId="0" fontId="18" fillId="0" borderId="1" xfId="3" applyNumberFormat="1" applyFont="1" applyProtection="1"/>
    <xf numFmtId="49" fontId="19" fillId="0" borderId="4" xfId="31" applyNumberFormat="1" applyFont="1" applyBorder="1" applyAlignment="1" applyProtection="1">
      <alignment horizontal="center" vertical="center" wrapText="1"/>
    </xf>
    <xf numFmtId="164" fontId="17" fillId="0" borderId="5" xfId="54" applyNumberFormat="1" applyFont="1" applyProtection="1">
      <alignment vertical="top"/>
    </xf>
    <xf numFmtId="164" fontId="19" fillId="0" borderId="4" xfId="62" applyNumberFormat="1" applyFont="1" applyProtection="1">
      <alignment vertical="top"/>
    </xf>
    <xf numFmtId="164" fontId="19" fillId="0" borderId="7" xfId="69" applyNumberFormat="1" applyFont="1" applyProtection="1">
      <alignment vertical="top"/>
    </xf>
    <xf numFmtId="164" fontId="19" fillId="0" borderId="5" xfId="54" applyNumberFormat="1" applyFont="1" applyProtection="1">
      <alignment vertical="top"/>
    </xf>
    <xf numFmtId="164" fontId="19" fillId="0" borderId="11" xfId="62" applyNumberFormat="1" applyFont="1" applyBorder="1" applyProtection="1">
      <alignment vertical="top"/>
    </xf>
    <xf numFmtId="164" fontId="19" fillId="0" borderId="10" xfId="54" applyNumberFormat="1" applyFont="1" applyBorder="1" applyProtection="1">
      <alignment vertical="top"/>
    </xf>
    <xf numFmtId="0" fontId="19" fillId="0" borderId="8" xfId="44" applyNumberFormat="1" applyFont="1" applyProtection="1"/>
    <xf numFmtId="0" fontId="15" fillId="0" borderId="0" xfId="0" applyFont="1" applyProtection="1">
      <protection locked="0"/>
    </xf>
    <xf numFmtId="0" fontId="2" fillId="0" borderId="5" xfId="39" applyNumberFormat="1" applyProtection="1">
      <alignment horizontal="center" vertical="center"/>
    </xf>
    <xf numFmtId="0" fontId="2" fillId="0" borderId="5" xfId="39">
      <alignment horizontal="center" vertical="center"/>
    </xf>
    <xf numFmtId="49" fontId="2" fillId="2" borderId="5" xfId="30" applyNumberFormat="1" applyProtection="1">
      <alignment horizontal="center" vertical="center" wrapText="1"/>
    </xf>
    <xf numFmtId="49" fontId="2" fillId="2" borderId="5" xfId="30">
      <alignment horizontal="center" vertical="center" wrapText="1"/>
    </xf>
    <xf numFmtId="49" fontId="2" fillId="0" borderId="5" xfId="31" applyNumberFormat="1" applyProtection="1">
      <alignment horizontal="center" vertical="center" wrapText="1"/>
    </xf>
    <xf numFmtId="49" fontId="2" fillId="0" borderId="5" xfId="31">
      <alignment horizontal="center" vertical="center" wrapText="1"/>
    </xf>
    <xf numFmtId="49" fontId="2" fillId="0" borderId="5" xfId="35" applyNumberFormat="1" applyProtection="1">
      <alignment horizontal="center" vertical="center"/>
    </xf>
    <xf numFmtId="49" fontId="2" fillId="0" borderId="5" xfId="35">
      <alignment horizontal="center" vertical="center"/>
    </xf>
    <xf numFmtId="49" fontId="16" fillId="0" borderId="9" xfId="31" applyNumberFormat="1" applyFont="1" applyBorder="1" applyProtection="1">
      <alignment horizontal="center" vertical="center" wrapText="1"/>
    </xf>
    <xf numFmtId="49" fontId="2" fillId="0" borderId="6" xfId="31" applyNumberFormat="1" applyBorder="1" applyProtection="1">
      <alignment horizontal="center" vertical="center" wrapText="1"/>
    </xf>
    <xf numFmtId="49" fontId="2" fillId="0" borderId="9" xfId="31" applyNumberFormat="1" applyBorder="1" applyAlignment="1" applyProtection="1">
      <alignment horizontal="center" vertical="center" wrapText="1"/>
    </xf>
    <xf numFmtId="49" fontId="2" fillId="0" borderId="6" xfId="31" applyNumberFormat="1" applyBorder="1" applyAlignment="1" applyProtection="1">
      <alignment horizontal="center" vertical="center" wrapText="1"/>
    </xf>
    <xf numFmtId="0" fontId="2" fillId="0" borderId="1" xfId="9" applyNumberFormat="1" applyProtection="1">
      <alignment horizontal="center"/>
    </xf>
    <xf numFmtId="0" fontId="2" fillId="0" borderId="1" xfId="9">
      <alignment horizontal="center"/>
    </xf>
    <xf numFmtId="0" fontId="2" fillId="0" borderId="2" xfId="45" applyNumberFormat="1" applyProtection="1">
      <alignment horizontal="center" wrapText="1"/>
    </xf>
    <xf numFmtId="0" fontId="2" fillId="0" borderId="2" xfId="45">
      <alignment horizontal="center" wrapText="1"/>
    </xf>
    <xf numFmtId="0" fontId="2" fillId="0" borderId="8" xfId="42" applyNumberFormat="1" applyProtection="1">
      <alignment horizontal="center"/>
    </xf>
    <xf numFmtId="0" fontId="2" fillId="0" borderId="8" xfId="42">
      <alignment horizontal="center"/>
    </xf>
    <xf numFmtId="0" fontId="18" fillId="0" borderId="1" xfId="4" applyFont="1">
      <alignment horizontal="left" vertical="top" wrapText="1"/>
    </xf>
    <xf numFmtId="0" fontId="6" fillId="0" borderId="1" xfId="48" applyNumberFormat="1" applyProtection="1">
      <alignment horizontal="center" wrapText="1"/>
    </xf>
    <xf numFmtId="0" fontId="6" fillId="0" borderId="1" xfId="48">
      <alignment horizontal="center" wrapText="1"/>
    </xf>
    <xf numFmtId="49" fontId="2" fillId="2" borderId="1" xfId="50" applyNumberFormat="1" applyBorder="1" applyProtection="1">
      <alignment horizontal="left" wrapText="1"/>
    </xf>
    <xf numFmtId="49" fontId="2" fillId="2" borderId="1" xfId="50" applyBorder="1">
      <alignment horizontal="left" wrapText="1"/>
    </xf>
    <xf numFmtId="0" fontId="2" fillId="0" borderId="2" xfId="46" applyNumberFormat="1" applyProtection="1">
      <alignment horizontal="center"/>
    </xf>
    <xf numFmtId="0" fontId="2" fillId="0" borderId="2" xfId="46">
      <alignment horizontal="center"/>
    </xf>
    <xf numFmtId="49" fontId="2" fillId="0" borderId="1" xfId="10" applyNumberFormat="1" applyProtection="1">
      <alignment horizontal="center"/>
    </xf>
    <xf numFmtId="49" fontId="2" fillId="0" borderId="1" xfId="10">
      <alignment horizontal="center"/>
    </xf>
    <xf numFmtId="49" fontId="19" fillId="0" borderId="7" xfId="31" applyNumberFormat="1" applyFont="1" applyBorder="1" applyAlignment="1" applyProtection="1">
      <alignment vertical="center" wrapText="1"/>
    </xf>
    <xf numFmtId="49" fontId="2" fillId="0" borderId="7" xfId="31" applyNumberFormat="1" applyBorder="1" applyAlignment="1" applyProtection="1">
      <alignment vertical="center" wrapText="1"/>
    </xf>
    <xf numFmtId="49" fontId="2" fillId="0" borderId="9" xfId="31" applyBorder="1">
      <alignment horizontal="center" vertical="center" wrapText="1"/>
    </xf>
    <xf numFmtId="0" fontId="19" fillId="0" borderId="10" xfId="51" applyNumberFormat="1" applyFont="1" applyBorder="1" applyProtection="1">
      <alignment horizontal="center" vertical="center" wrapText="1"/>
    </xf>
    <xf numFmtId="49" fontId="19" fillId="0" borderId="12" xfId="31" applyNumberFormat="1" applyFont="1" applyBorder="1" applyAlignment="1" applyProtection="1">
      <alignment horizontal="center" vertical="center" wrapText="1"/>
    </xf>
    <xf numFmtId="49" fontId="16" fillId="0" borderId="6" xfId="31" applyNumberFormat="1" applyFont="1" applyBorder="1" applyProtection="1">
      <alignment horizontal="center" vertical="center" wrapText="1"/>
    </xf>
    <xf numFmtId="49" fontId="2" fillId="0" borderId="6" xfId="31" applyBorder="1">
      <alignment horizontal="center" vertical="center" wrapText="1"/>
    </xf>
    <xf numFmtId="0" fontId="2" fillId="0" borderId="10" xfId="51" applyNumberFormat="1" applyBorder="1" applyProtection="1">
      <alignment horizontal="center" vertical="center" wrapText="1"/>
    </xf>
    <xf numFmtId="49" fontId="2" fillId="0" borderId="4" xfId="31" applyBorder="1">
      <alignment horizontal="center" vertical="center" wrapText="1"/>
    </xf>
    <xf numFmtId="49" fontId="16" fillId="0" borderId="12" xfId="31" applyNumberFormat="1" applyFont="1" applyBorder="1" applyProtection="1">
      <alignment horizontal="center" vertical="center" wrapText="1"/>
    </xf>
    <xf numFmtId="49" fontId="2" fillId="0" borderId="12" xfId="31" applyBorder="1">
      <alignment horizontal="center" vertical="center" wrapText="1"/>
    </xf>
  </cellXfs>
  <cellStyles count="111">
    <cellStyle name="br" xfId="91"/>
    <cellStyle name="col" xfId="90"/>
    <cellStyle name="st100" xfId="110"/>
    <cellStyle name="st101" xfId="61"/>
    <cellStyle name="st102" xfId="50"/>
    <cellStyle name="st103" xfId="57"/>
    <cellStyle name="st104" xfId="71"/>
    <cellStyle name="st105" xfId="60"/>
    <cellStyle name="st106" xfId="64"/>
    <cellStyle name="st107" xfId="79"/>
    <cellStyle name="st108" xfId="88"/>
    <cellStyle name="st109" xfId="87"/>
    <cellStyle name="st92" xfId="25"/>
    <cellStyle name="st93" xfId="27"/>
    <cellStyle name="st94" xfId="43"/>
    <cellStyle name="st95" xfId="45"/>
    <cellStyle name="st96" xfId="108"/>
    <cellStyle name="st97" xfId="109"/>
    <cellStyle name="st98" xfId="67"/>
    <cellStyle name="st99" xfId="59"/>
    <cellStyle name="style0" xfId="92"/>
    <cellStyle name="td" xfId="93"/>
    <cellStyle name="tr" xfId="89"/>
    <cellStyle name="xl100" xfId="75"/>
    <cellStyle name="xl101" xfId="72"/>
    <cellStyle name="xl102" xfId="76"/>
    <cellStyle name="xl103" xfId="73"/>
    <cellStyle name="xl104" xfId="74"/>
    <cellStyle name="xl105" xfId="84"/>
    <cellStyle name="xl106" xfId="85"/>
    <cellStyle name="xl107" xfId="86"/>
    <cellStyle name="xl21" xfId="94"/>
    <cellStyle name="xl22" xfId="1"/>
    <cellStyle name="xl23" xfId="7"/>
    <cellStyle name="xl24" xfId="15"/>
    <cellStyle name="xl25" xfId="18"/>
    <cellStyle name="xl26" xfId="24"/>
    <cellStyle name="xl27" xfId="29"/>
    <cellStyle name="xl28" xfId="33"/>
    <cellStyle name="xl29" xfId="34"/>
    <cellStyle name="xl30" xfId="36"/>
    <cellStyle name="xl31" xfId="38"/>
    <cellStyle name="xl32" xfId="52"/>
    <cellStyle name="xl33" xfId="65"/>
    <cellStyle name="xl34" xfId="58"/>
    <cellStyle name="xl35" xfId="40"/>
    <cellStyle name="xl36" xfId="13"/>
    <cellStyle name="xl37" xfId="21"/>
    <cellStyle name="xl38" xfId="14"/>
    <cellStyle name="xl39" xfId="9"/>
    <cellStyle name="xl40" xfId="95"/>
    <cellStyle name="xl41" xfId="2"/>
    <cellStyle name="xl42" xfId="8"/>
    <cellStyle name="xl43" xfId="19"/>
    <cellStyle name="xl44" xfId="23"/>
    <cellStyle name="xl45" xfId="26"/>
    <cellStyle name="xl46" xfId="28"/>
    <cellStyle name="xl47" xfId="30"/>
    <cellStyle name="xl48" xfId="66"/>
    <cellStyle name="xl49" xfId="96"/>
    <cellStyle name="xl50" xfId="41"/>
    <cellStyle name="xl51" xfId="10"/>
    <cellStyle name="xl52" xfId="46"/>
    <cellStyle name="xl53" xfId="3"/>
    <cellStyle name="xl54" xfId="31"/>
    <cellStyle name="xl55" xfId="39"/>
    <cellStyle name="xl56" xfId="53"/>
    <cellStyle name="xl57" xfId="97"/>
    <cellStyle name="xl58" xfId="98"/>
    <cellStyle name="xl59" xfId="42"/>
    <cellStyle name="xl60" xfId="20"/>
    <cellStyle name="xl61" xfId="68"/>
    <cellStyle name="xl62" xfId="99"/>
    <cellStyle name="xl63" xfId="35"/>
    <cellStyle name="xl64" xfId="100"/>
    <cellStyle name="xl65" xfId="101"/>
    <cellStyle name="xl66" xfId="44"/>
    <cellStyle name="xl67" xfId="16"/>
    <cellStyle name="xl68" xfId="22"/>
    <cellStyle name="xl69" xfId="102"/>
    <cellStyle name="xl70" xfId="103"/>
    <cellStyle name="xl71" xfId="104"/>
    <cellStyle name="xl72" xfId="32"/>
    <cellStyle name="xl73" xfId="11"/>
    <cellStyle name="xl74" xfId="4"/>
    <cellStyle name="xl75" xfId="12"/>
    <cellStyle name="xl76" xfId="17"/>
    <cellStyle name="xl77" xfId="37"/>
    <cellStyle name="xl78" xfId="5"/>
    <cellStyle name="xl79" xfId="6"/>
    <cellStyle name="xl80" xfId="105"/>
    <cellStyle name="xl81" xfId="81"/>
    <cellStyle name="xl82" xfId="106"/>
    <cellStyle name="xl83" xfId="51"/>
    <cellStyle name="xl84" xfId="54"/>
    <cellStyle name="xl85" xfId="69"/>
    <cellStyle name="xl86" xfId="62"/>
    <cellStyle name="xl87" xfId="48"/>
    <cellStyle name="xl88" xfId="47"/>
    <cellStyle name="xl89" xfId="49"/>
    <cellStyle name="xl90" xfId="55"/>
    <cellStyle name="xl91" xfId="56"/>
    <cellStyle name="xl92" xfId="70"/>
    <cellStyle name="xl93" xfId="63"/>
    <cellStyle name="xl94" xfId="77"/>
    <cellStyle name="xl95" xfId="78"/>
    <cellStyle name="xl96" xfId="83"/>
    <cellStyle name="xl97" xfId="82"/>
    <cellStyle name="xl98" xfId="107"/>
    <cellStyle name="xl99" xfId="8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161"/>
  <sheetViews>
    <sheetView showGridLines="0" tabSelected="1" zoomScale="85" zoomScaleNormal="85" zoomScaleSheetLayoutView="85" zoomScalePageLayoutView="85" workbookViewId="0">
      <pane xSplit="2" ySplit="18" topLeftCell="S19" activePane="bottomRight" state="frozen"/>
      <selection pane="topRight" activeCell="C1" sqref="C1"/>
      <selection pane="bottomLeft" activeCell="A19" sqref="A19"/>
      <selection pane="bottomRight" activeCell="AJ11" sqref="AJ11:AK11"/>
    </sheetView>
  </sheetViews>
  <sheetFormatPr defaultRowHeight="15"/>
  <cols>
    <col min="1" max="1" width="48.140625" style="1" customWidth="1"/>
    <col min="2" max="2" width="14.42578125" style="1" customWidth="1"/>
    <col min="3" max="3" width="21.85546875" style="1" hidden="1" customWidth="1"/>
    <col min="4" max="4" width="14.140625" style="1" hidden="1" customWidth="1"/>
    <col min="5" max="5" width="13.42578125" style="1" hidden="1" customWidth="1"/>
    <col min="6" max="6" width="19.5703125" style="1" hidden="1" customWidth="1"/>
    <col min="7" max="9" width="13.42578125" style="1" hidden="1" customWidth="1"/>
    <col min="10" max="10" width="19.140625" style="1" hidden="1" customWidth="1"/>
    <col min="11" max="11" width="13.42578125" style="1" hidden="1" customWidth="1"/>
    <col min="12" max="12" width="13.7109375" style="1" hidden="1" customWidth="1"/>
    <col min="13" max="13" width="19.85546875" style="1" hidden="1" customWidth="1"/>
    <col min="14" max="16" width="13.7109375" style="1" hidden="1" customWidth="1"/>
    <col min="17" max="17" width="18.140625" style="1" hidden="1" customWidth="1"/>
    <col min="18" max="19" width="13.7109375" style="1" hidden="1" customWidth="1"/>
    <col min="20" max="20" width="20.5703125" style="1" hidden="1" customWidth="1"/>
    <col min="21" max="22" width="13.7109375" style="1" hidden="1" customWidth="1"/>
    <col min="23" max="23" width="19" style="1" hidden="1" customWidth="1"/>
    <col min="24" max="25" width="13.7109375" style="1" hidden="1" customWidth="1"/>
    <col min="26" max="26" width="18.42578125" style="1" hidden="1" customWidth="1"/>
    <col min="27" max="28" width="13.7109375" style="1" hidden="1" customWidth="1"/>
    <col min="29" max="29" width="10.5703125" style="1" hidden="1" customWidth="1"/>
    <col min="30" max="30" width="6.42578125" style="1" customWidth="1"/>
    <col min="31" max="31" width="6.5703125" style="1" customWidth="1"/>
    <col min="32" max="33" width="17.140625" style="1" customWidth="1"/>
    <col min="34" max="34" width="17.140625" style="74" customWidth="1"/>
    <col min="35" max="37" width="17.140625" style="1" customWidth="1"/>
    <col min="38" max="38" width="9.140625" style="1" customWidth="1"/>
    <col min="39" max="16384" width="9.140625" style="1"/>
  </cols>
  <sheetData>
    <row r="1" spans="1:38" ht="12.75" customHeight="1">
      <c r="A1" s="13"/>
      <c r="B1" s="14"/>
      <c r="C1" s="11"/>
      <c r="D1" s="15"/>
      <c r="E1" s="16"/>
      <c r="F1" s="16"/>
      <c r="G1" s="16"/>
      <c r="H1" s="16"/>
      <c r="I1" s="16"/>
      <c r="J1" s="11"/>
      <c r="K1" s="6"/>
      <c r="L1" s="19"/>
      <c r="M1" s="19"/>
      <c r="N1" s="6"/>
      <c r="O1" s="11"/>
      <c r="P1" s="11"/>
      <c r="Q1" s="11"/>
      <c r="R1" s="16"/>
      <c r="S1" s="6"/>
      <c r="T1" s="6"/>
      <c r="U1" s="16"/>
      <c r="V1" s="16"/>
      <c r="W1" s="11"/>
      <c r="X1" s="11"/>
      <c r="Y1" s="11"/>
      <c r="Z1" s="11"/>
      <c r="AA1" s="11"/>
      <c r="AB1" s="11"/>
      <c r="AC1" s="11"/>
      <c r="AD1" s="17"/>
      <c r="AE1" s="11"/>
      <c r="AF1" s="11"/>
      <c r="AG1" s="11"/>
      <c r="AH1" s="93"/>
      <c r="AI1" s="9"/>
      <c r="AJ1" s="11"/>
      <c r="AK1" s="11"/>
      <c r="AL1" s="19"/>
    </row>
    <row r="2" spans="1:38" ht="15" customHeight="1">
      <c r="A2" s="94" t="s">
        <v>415</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3"/>
      <c r="AI2" s="9"/>
      <c r="AJ2" s="8"/>
      <c r="AK2" s="8"/>
      <c r="AL2" s="19"/>
    </row>
    <row r="3" spans="1:38" ht="12.7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3"/>
      <c r="AI3" s="9"/>
      <c r="AJ3" s="12"/>
      <c r="AK3" s="12"/>
      <c r="AL3" s="19"/>
    </row>
    <row r="4" spans="1:38" ht="12.75" hidden="1" customHeight="1">
      <c r="A4" s="13"/>
      <c r="B4" s="18"/>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8"/>
      <c r="AE4" s="11"/>
      <c r="AF4" s="11"/>
      <c r="AG4" s="11"/>
      <c r="AH4" s="93"/>
      <c r="AI4" s="13"/>
      <c r="AJ4" s="11"/>
      <c r="AK4" s="11"/>
      <c r="AL4" s="19"/>
    </row>
    <row r="5" spans="1:38" ht="15.2" hidden="1" customHeight="1">
      <c r="A5" s="13"/>
      <c r="B5" s="49"/>
      <c r="C5" s="50"/>
      <c r="D5" s="51"/>
      <c r="E5" s="96"/>
      <c r="F5" s="97"/>
      <c r="G5" s="97"/>
      <c r="H5" s="97"/>
      <c r="I5" s="97"/>
      <c r="J5" s="97"/>
      <c r="K5" s="97"/>
      <c r="L5" s="11"/>
      <c r="M5" s="11"/>
      <c r="N5" s="11"/>
      <c r="O5" s="11"/>
      <c r="P5" s="11"/>
      <c r="Q5" s="11"/>
      <c r="R5" s="11"/>
      <c r="S5" s="11"/>
      <c r="T5" s="11"/>
      <c r="U5" s="11"/>
      <c r="V5" s="11"/>
      <c r="W5" s="11"/>
      <c r="X5" s="11"/>
      <c r="Y5" s="11"/>
      <c r="Z5" s="11"/>
      <c r="AA5" s="11"/>
      <c r="AB5" s="11"/>
      <c r="AC5" s="11"/>
      <c r="AD5" s="18"/>
      <c r="AE5" s="11"/>
      <c r="AF5" s="11"/>
      <c r="AG5" s="11"/>
      <c r="AH5" s="93"/>
      <c r="AI5" s="9"/>
      <c r="AJ5" s="11"/>
      <c r="AK5" s="11"/>
      <c r="AL5" s="19"/>
    </row>
    <row r="6" spans="1:38" ht="12.75" hidden="1" customHeight="1">
      <c r="A6" s="13"/>
      <c r="B6" s="49"/>
      <c r="C6" s="51"/>
      <c r="D6" s="52"/>
      <c r="E6" s="52"/>
      <c r="F6" s="52"/>
      <c r="G6" s="52"/>
      <c r="H6" s="52"/>
      <c r="I6" s="52"/>
      <c r="J6" s="52"/>
      <c r="K6" s="52"/>
      <c r="L6" s="11"/>
      <c r="M6" s="11"/>
      <c r="N6" s="11"/>
      <c r="O6" s="11"/>
      <c r="P6" s="11"/>
      <c r="Q6" s="11"/>
      <c r="R6" s="11"/>
      <c r="S6" s="11"/>
      <c r="T6" s="11"/>
      <c r="U6" s="11"/>
      <c r="V6" s="11"/>
      <c r="W6" s="11"/>
      <c r="X6" s="11"/>
      <c r="Y6" s="11"/>
      <c r="Z6" s="11"/>
      <c r="AA6" s="11"/>
      <c r="AB6" s="11"/>
      <c r="AC6" s="11"/>
      <c r="AD6" s="18"/>
      <c r="AE6" s="11"/>
      <c r="AF6" s="11"/>
      <c r="AG6" s="11"/>
      <c r="AH6" s="64"/>
      <c r="AI6" s="11"/>
      <c r="AJ6" s="11"/>
      <c r="AK6" s="11"/>
      <c r="AL6" s="19"/>
    </row>
    <row r="7" spans="1:38" ht="12.75" hidden="1" customHeight="1">
      <c r="A7" s="2"/>
      <c r="B7" s="20"/>
      <c r="C7" s="3"/>
      <c r="D7" s="3"/>
      <c r="E7" s="3"/>
      <c r="F7" s="3"/>
      <c r="G7" s="3"/>
      <c r="H7" s="3"/>
      <c r="I7" s="3"/>
      <c r="J7" s="3"/>
      <c r="K7" s="3"/>
      <c r="L7" s="3"/>
      <c r="M7" s="3"/>
      <c r="N7" s="3"/>
      <c r="O7" s="3"/>
      <c r="P7" s="3"/>
      <c r="Q7" s="3"/>
      <c r="R7" s="3"/>
      <c r="S7" s="3"/>
      <c r="T7" s="3"/>
      <c r="U7" s="3"/>
      <c r="V7" s="3"/>
      <c r="W7" s="3"/>
      <c r="X7" s="3"/>
      <c r="Y7" s="3"/>
      <c r="Z7" s="3"/>
      <c r="AA7" s="3"/>
      <c r="AB7" s="3"/>
      <c r="AC7" s="3"/>
      <c r="AD7" s="20"/>
      <c r="AE7" s="3"/>
      <c r="AF7" s="3"/>
      <c r="AG7" s="3"/>
      <c r="AH7" s="65"/>
      <c r="AI7" s="3"/>
      <c r="AJ7" s="3"/>
      <c r="AK7" s="3"/>
      <c r="AL7" s="19"/>
    </row>
    <row r="8" spans="1:38" ht="27.75" customHeight="1">
      <c r="A8" s="21"/>
      <c r="B8" s="77" t="s">
        <v>0</v>
      </c>
      <c r="C8" s="79" t="s">
        <v>1</v>
      </c>
      <c r="D8" s="80"/>
      <c r="E8" s="80"/>
      <c r="F8" s="80"/>
      <c r="G8" s="80"/>
      <c r="H8" s="80"/>
      <c r="I8" s="80"/>
      <c r="J8" s="80"/>
      <c r="K8" s="80"/>
      <c r="L8" s="80"/>
      <c r="M8" s="80"/>
      <c r="N8" s="80"/>
      <c r="O8" s="80"/>
      <c r="P8" s="80"/>
      <c r="Q8" s="80"/>
      <c r="R8" s="80"/>
      <c r="S8" s="80"/>
      <c r="T8" s="80"/>
      <c r="U8" s="80"/>
      <c r="V8" s="80"/>
      <c r="W8" s="80"/>
      <c r="X8" s="80"/>
      <c r="Y8" s="80"/>
      <c r="Z8" s="80"/>
      <c r="AA8" s="80"/>
      <c r="AB8" s="80"/>
      <c r="AC8" s="79" t="s">
        <v>42</v>
      </c>
      <c r="AD8" s="77" t="s">
        <v>43</v>
      </c>
      <c r="AE8" s="78"/>
      <c r="AF8" s="79" t="s">
        <v>44</v>
      </c>
      <c r="AG8" s="80"/>
      <c r="AH8" s="80"/>
      <c r="AI8" s="80"/>
      <c r="AJ8" s="80"/>
      <c r="AK8" s="80"/>
      <c r="AL8" s="19"/>
    </row>
    <row r="9" spans="1:38" ht="15" customHeight="1">
      <c r="A9" s="23"/>
      <c r="B9" s="78"/>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78"/>
      <c r="AE9" s="78"/>
      <c r="AF9" s="80"/>
      <c r="AG9" s="80"/>
      <c r="AH9" s="80"/>
      <c r="AI9" s="80"/>
      <c r="AJ9" s="80"/>
      <c r="AK9" s="80"/>
      <c r="AL9" s="19"/>
    </row>
    <row r="10" spans="1:38" ht="12.75" customHeight="1">
      <c r="A10" s="23"/>
      <c r="B10" s="78"/>
      <c r="C10" s="79" t="s">
        <v>2</v>
      </c>
      <c r="D10" s="80"/>
      <c r="E10" s="80"/>
      <c r="F10" s="80"/>
      <c r="G10" s="80"/>
      <c r="H10" s="80"/>
      <c r="I10" s="80"/>
      <c r="J10" s="80"/>
      <c r="K10" s="80"/>
      <c r="L10" s="80"/>
      <c r="M10" s="80"/>
      <c r="N10" s="80"/>
      <c r="O10" s="80"/>
      <c r="P10" s="80"/>
      <c r="Q10" s="80"/>
      <c r="R10" s="80"/>
      <c r="S10" s="80"/>
      <c r="T10" s="80"/>
      <c r="U10" s="80"/>
      <c r="V10" s="80"/>
      <c r="W10" s="79" t="s">
        <v>3</v>
      </c>
      <c r="X10" s="80"/>
      <c r="Y10" s="80"/>
      <c r="Z10" s="80"/>
      <c r="AA10" s="80"/>
      <c r="AB10" s="80"/>
      <c r="AC10" s="80"/>
      <c r="AD10" s="78"/>
      <c r="AE10" s="78"/>
      <c r="AF10" s="80"/>
      <c r="AG10" s="80"/>
      <c r="AH10" s="80"/>
      <c r="AI10" s="80"/>
      <c r="AJ10" s="80"/>
      <c r="AK10" s="80"/>
      <c r="AL10" s="19"/>
    </row>
    <row r="11" spans="1:38" ht="48" customHeight="1">
      <c r="A11" s="24" t="s">
        <v>4</v>
      </c>
      <c r="B11" s="78"/>
      <c r="C11" s="81" t="s">
        <v>5</v>
      </c>
      <c r="D11" s="82"/>
      <c r="E11" s="82"/>
      <c r="F11" s="79" t="s">
        <v>6</v>
      </c>
      <c r="G11" s="80"/>
      <c r="H11" s="80"/>
      <c r="I11" s="80"/>
      <c r="J11" s="79" t="s">
        <v>7</v>
      </c>
      <c r="K11" s="80"/>
      <c r="L11" s="80"/>
      <c r="M11" s="79" t="s">
        <v>8</v>
      </c>
      <c r="N11" s="80"/>
      <c r="O11" s="80"/>
      <c r="P11" s="80"/>
      <c r="Q11" s="79" t="s">
        <v>9</v>
      </c>
      <c r="R11" s="80"/>
      <c r="S11" s="80"/>
      <c r="T11" s="79" t="s">
        <v>10</v>
      </c>
      <c r="U11" s="80"/>
      <c r="V11" s="80"/>
      <c r="W11" s="79" t="s">
        <v>11</v>
      </c>
      <c r="X11" s="80"/>
      <c r="Y11" s="80"/>
      <c r="Z11" s="79" t="s">
        <v>12</v>
      </c>
      <c r="AA11" s="80"/>
      <c r="AB11" s="80"/>
      <c r="AC11" s="80"/>
      <c r="AD11" s="78"/>
      <c r="AE11" s="78"/>
      <c r="AF11" s="85" t="s">
        <v>13</v>
      </c>
      <c r="AG11" s="86"/>
      <c r="AH11" s="66" t="s">
        <v>14</v>
      </c>
      <c r="AI11" s="62" t="s">
        <v>15</v>
      </c>
      <c r="AJ11" s="83" t="s">
        <v>416</v>
      </c>
      <c r="AK11" s="84"/>
      <c r="AL11" s="19"/>
    </row>
    <row r="12" spans="1:38" ht="64.5" hidden="1" customHeight="1">
      <c r="A12" s="25"/>
      <c r="B12" s="78"/>
      <c r="C12" s="79" t="s">
        <v>16</v>
      </c>
      <c r="D12" s="79" t="s">
        <v>17</v>
      </c>
      <c r="E12" s="79" t="s">
        <v>18</v>
      </c>
      <c r="F12" s="79" t="s">
        <v>16</v>
      </c>
      <c r="G12" s="79" t="s">
        <v>17</v>
      </c>
      <c r="H12" s="79" t="s">
        <v>18</v>
      </c>
      <c r="I12" s="79" t="s">
        <v>19</v>
      </c>
      <c r="J12" s="79" t="s">
        <v>16</v>
      </c>
      <c r="K12" s="79" t="s">
        <v>20</v>
      </c>
      <c r="L12" s="79" t="s">
        <v>18</v>
      </c>
      <c r="M12" s="79" t="s">
        <v>16</v>
      </c>
      <c r="N12" s="79" t="s">
        <v>20</v>
      </c>
      <c r="O12" s="79" t="s">
        <v>18</v>
      </c>
      <c r="P12" s="79" t="s">
        <v>19</v>
      </c>
      <c r="Q12" s="79" t="s">
        <v>16</v>
      </c>
      <c r="R12" s="79" t="s">
        <v>20</v>
      </c>
      <c r="S12" s="79" t="s">
        <v>18</v>
      </c>
      <c r="T12" s="79" t="s">
        <v>16</v>
      </c>
      <c r="U12" s="79" t="s">
        <v>20</v>
      </c>
      <c r="V12" s="79" t="s">
        <v>18</v>
      </c>
      <c r="W12" s="79" t="s">
        <v>16</v>
      </c>
      <c r="X12" s="79" t="s">
        <v>17</v>
      </c>
      <c r="Y12" s="79" t="s">
        <v>18</v>
      </c>
      <c r="Z12" s="79" t="s">
        <v>16</v>
      </c>
      <c r="AA12" s="79" t="s">
        <v>20</v>
      </c>
      <c r="AB12" s="79" t="s">
        <v>18</v>
      </c>
      <c r="AC12" s="80"/>
      <c r="AD12" s="77" t="s">
        <v>21</v>
      </c>
      <c r="AE12" s="77" t="s">
        <v>22</v>
      </c>
      <c r="AF12" s="81" t="s">
        <v>23</v>
      </c>
      <c r="AG12" s="82"/>
      <c r="AH12" s="102"/>
      <c r="AI12" s="103"/>
      <c r="AJ12" s="79" t="s">
        <v>45</v>
      </c>
      <c r="AK12" s="81" t="s">
        <v>24</v>
      </c>
      <c r="AL12" s="19"/>
    </row>
    <row r="13" spans="1:38" ht="0.75" customHeight="1">
      <c r="A13" s="23"/>
      <c r="B13" s="78"/>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78"/>
      <c r="AE13" s="78"/>
      <c r="AF13" s="79" t="s">
        <v>46</v>
      </c>
      <c r="AG13" s="79" t="s">
        <v>25</v>
      </c>
      <c r="AH13" s="102"/>
      <c r="AI13" s="103"/>
      <c r="AJ13" s="110"/>
      <c r="AK13" s="82"/>
      <c r="AL13" s="19"/>
    </row>
    <row r="14" spans="1:38" ht="12.75" customHeight="1">
      <c r="A14" s="23"/>
      <c r="B14" s="78"/>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78"/>
      <c r="AE14" s="78"/>
      <c r="AF14" s="80"/>
      <c r="AG14" s="104"/>
      <c r="AH14" s="106" t="s">
        <v>46</v>
      </c>
      <c r="AI14" s="106" t="s">
        <v>46</v>
      </c>
      <c r="AJ14" s="111" t="s">
        <v>417</v>
      </c>
      <c r="AK14" s="107" t="s">
        <v>418</v>
      </c>
      <c r="AL14" s="19"/>
    </row>
    <row r="15" spans="1:38" ht="12.75" customHeight="1">
      <c r="A15" s="23"/>
      <c r="B15" s="78"/>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78"/>
      <c r="AE15" s="78"/>
      <c r="AF15" s="80"/>
      <c r="AG15" s="104"/>
      <c r="AH15" s="106"/>
      <c r="AI15" s="106"/>
      <c r="AJ15" s="112"/>
      <c r="AK15" s="108"/>
      <c r="AL15" s="19"/>
    </row>
    <row r="16" spans="1:38" ht="12.75" customHeight="1">
      <c r="A16" s="23"/>
      <c r="B16" s="78"/>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78"/>
      <c r="AE16" s="78"/>
      <c r="AF16" s="80"/>
      <c r="AG16" s="104"/>
      <c r="AH16" s="106"/>
      <c r="AI16" s="106"/>
      <c r="AJ16" s="112"/>
      <c r="AK16" s="108"/>
      <c r="AL16" s="19"/>
    </row>
    <row r="17" spans="1:38" ht="51.75" customHeight="1">
      <c r="A17" s="23"/>
      <c r="B17" s="78"/>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78"/>
      <c r="AE17" s="78"/>
      <c r="AF17" s="80"/>
      <c r="AG17" s="104"/>
      <c r="AH17" s="106"/>
      <c r="AI17" s="106"/>
      <c r="AJ17" s="112"/>
      <c r="AK17" s="108"/>
      <c r="AL17" s="19"/>
    </row>
    <row r="18" spans="1:38" ht="15" customHeight="1">
      <c r="A18" s="26" t="s">
        <v>26</v>
      </c>
      <c r="B18" s="26" t="s">
        <v>27</v>
      </c>
      <c r="C18" s="27">
        <v>3</v>
      </c>
      <c r="D18" s="27">
        <v>4</v>
      </c>
      <c r="E18" s="27">
        <v>5</v>
      </c>
      <c r="F18" s="27">
        <v>6</v>
      </c>
      <c r="G18" s="27">
        <v>7</v>
      </c>
      <c r="H18" s="27">
        <v>8</v>
      </c>
      <c r="I18" s="27">
        <v>9</v>
      </c>
      <c r="J18" s="27">
        <v>10</v>
      </c>
      <c r="K18" s="27">
        <v>11</v>
      </c>
      <c r="L18" s="27">
        <v>12</v>
      </c>
      <c r="M18" s="27">
        <v>13</v>
      </c>
      <c r="N18" s="27">
        <v>14</v>
      </c>
      <c r="O18" s="27">
        <v>15</v>
      </c>
      <c r="P18" s="27">
        <v>16</v>
      </c>
      <c r="Q18" s="27">
        <v>17</v>
      </c>
      <c r="R18" s="27">
        <v>18</v>
      </c>
      <c r="S18" s="27">
        <v>19</v>
      </c>
      <c r="T18" s="27">
        <v>20</v>
      </c>
      <c r="U18" s="27">
        <v>21</v>
      </c>
      <c r="V18" s="27">
        <v>22</v>
      </c>
      <c r="W18" s="27">
        <v>23</v>
      </c>
      <c r="X18" s="27">
        <v>24</v>
      </c>
      <c r="Y18" s="27">
        <v>25</v>
      </c>
      <c r="Z18" s="27">
        <v>26</v>
      </c>
      <c r="AA18" s="27">
        <v>27</v>
      </c>
      <c r="AB18" s="27">
        <v>28</v>
      </c>
      <c r="AC18" s="27">
        <v>29</v>
      </c>
      <c r="AD18" s="75">
        <v>30</v>
      </c>
      <c r="AE18" s="76"/>
      <c r="AF18" s="35">
        <v>31</v>
      </c>
      <c r="AG18" s="35">
        <v>32</v>
      </c>
      <c r="AH18" s="105">
        <v>33</v>
      </c>
      <c r="AI18" s="109">
        <v>34</v>
      </c>
      <c r="AJ18" s="109">
        <v>35</v>
      </c>
      <c r="AK18" s="35">
        <v>36</v>
      </c>
      <c r="AL18" s="19"/>
    </row>
    <row r="19" spans="1:38" ht="38.25">
      <c r="A19" s="36" t="s">
        <v>47</v>
      </c>
      <c r="B19" s="22" t="s">
        <v>48</v>
      </c>
      <c r="C19" s="37" t="s">
        <v>49</v>
      </c>
      <c r="D19" s="37" t="s">
        <v>49</v>
      </c>
      <c r="E19" s="37" t="s">
        <v>49</v>
      </c>
      <c r="F19" s="37" t="s">
        <v>49</v>
      </c>
      <c r="G19" s="37" t="s">
        <v>49</v>
      </c>
      <c r="H19" s="37" t="s">
        <v>49</v>
      </c>
      <c r="I19" s="37" t="s">
        <v>49</v>
      </c>
      <c r="J19" s="37" t="s">
        <v>49</v>
      </c>
      <c r="K19" s="37" t="s">
        <v>49</v>
      </c>
      <c r="L19" s="37" t="s">
        <v>49</v>
      </c>
      <c r="M19" s="37" t="s">
        <v>49</v>
      </c>
      <c r="N19" s="37" t="s">
        <v>49</v>
      </c>
      <c r="O19" s="37" t="s">
        <v>49</v>
      </c>
      <c r="P19" s="37" t="s">
        <v>49</v>
      </c>
      <c r="Q19" s="37" t="s">
        <v>49</v>
      </c>
      <c r="R19" s="37" t="s">
        <v>49</v>
      </c>
      <c r="S19" s="37" t="s">
        <v>49</v>
      </c>
      <c r="T19" s="37" t="s">
        <v>49</v>
      </c>
      <c r="U19" s="37" t="s">
        <v>49</v>
      </c>
      <c r="V19" s="37" t="s">
        <v>49</v>
      </c>
      <c r="W19" s="37" t="s">
        <v>49</v>
      </c>
      <c r="X19" s="37" t="s">
        <v>49</v>
      </c>
      <c r="Y19" s="37" t="s">
        <v>49</v>
      </c>
      <c r="Z19" s="37" t="s">
        <v>49</v>
      </c>
      <c r="AA19" s="37" t="s">
        <v>49</v>
      </c>
      <c r="AB19" s="37" t="s">
        <v>49</v>
      </c>
      <c r="AC19" s="37" t="s">
        <v>49</v>
      </c>
      <c r="AD19" s="37" t="s">
        <v>49</v>
      </c>
      <c r="AE19" s="37" t="s">
        <v>49</v>
      </c>
      <c r="AF19" s="38">
        <v>1575100.3</v>
      </c>
      <c r="AG19" s="38">
        <v>1386606.9</v>
      </c>
      <c r="AH19" s="67">
        <f>AH20+AH63+AH75+AH85+AH99+AH102</f>
        <v>1417406.9</v>
      </c>
      <c r="AI19" s="38">
        <v>1292907.3</v>
      </c>
      <c r="AJ19" s="38">
        <v>1326862.6000000001</v>
      </c>
      <c r="AK19" s="38">
        <v>1374437.6</v>
      </c>
      <c r="AL19" s="19"/>
    </row>
    <row r="20" spans="1:38" ht="63.75">
      <c r="A20" s="36" t="s">
        <v>50</v>
      </c>
      <c r="B20" s="22" t="s">
        <v>51</v>
      </c>
      <c r="C20" s="37" t="s">
        <v>49</v>
      </c>
      <c r="D20" s="37" t="s">
        <v>49</v>
      </c>
      <c r="E20" s="37" t="s">
        <v>49</v>
      </c>
      <c r="F20" s="37" t="s">
        <v>49</v>
      </c>
      <c r="G20" s="37" t="s">
        <v>49</v>
      </c>
      <c r="H20" s="37" t="s">
        <v>49</v>
      </c>
      <c r="I20" s="37" t="s">
        <v>49</v>
      </c>
      <c r="J20" s="37" t="s">
        <v>49</v>
      </c>
      <c r="K20" s="37" t="s">
        <v>49</v>
      </c>
      <c r="L20" s="37" t="s">
        <v>49</v>
      </c>
      <c r="M20" s="37" t="s">
        <v>49</v>
      </c>
      <c r="N20" s="37" t="s">
        <v>49</v>
      </c>
      <c r="O20" s="37" t="s">
        <v>49</v>
      </c>
      <c r="P20" s="37" t="s">
        <v>49</v>
      </c>
      <c r="Q20" s="37" t="s">
        <v>49</v>
      </c>
      <c r="R20" s="37" t="s">
        <v>49</v>
      </c>
      <c r="S20" s="37" t="s">
        <v>49</v>
      </c>
      <c r="T20" s="37" t="s">
        <v>49</v>
      </c>
      <c r="U20" s="37" t="s">
        <v>49</v>
      </c>
      <c r="V20" s="37" t="s">
        <v>49</v>
      </c>
      <c r="W20" s="37" t="s">
        <v>49</v>
      </c>
      <c r="X20" s="37" t="s">
        <v>49</v>
      </c>
      <c r="Y20" s="37" t="s">
        <v>49</v>
      </c>
      <c r="Z20" s="37" t="s">
        <v>49</v>
      </c>
      <c r="AA20" s="37" t="s">
        <v>49</v>
      </c>
      <c r="AB20" s="37" t="s">
        <v>49</v>
      </c>
      <c r="AC20" s="37" t="s">
        <v>49</v>
      </c>
      <c r="AD20" s="37" t="s">
        <v>49</v>
      </c>
      <c r="AE20" s="37" t="s">
        <v>49</v>
      </c>
      <c r="AF20" s="38">
        <v>734208.2</v>
      </c>
      <c r="AG20" s="38">
        <v>553194.4</v>
      </c>
      <c r="AH20" s="67">
        <f>AH21+AH61</f>
        <v>609409.69999999995</v>
      </c>
      <c r="AI20" s="38">
        <v>465786.5</v>
      </c>
      <c r="AJ20" s="38">
        <v>462094.3</v>
      </c>
      <c r="AK20" s="38">
        <v>479686</v>
      </c>
      <c r="AL20" s="19"/>
    </row>
    <row r="21" spans="1:38" ht="63.75">
      <c r="A21" s="36" t="s">
        <v>52</v>
      </c>
      <c r="B21" s="22" t="s">
        <v>53</v>
      </c>
      <c r="C21" s="37" t="s">
        <v>49</v>
      </c>
      <c r="D21" s="37" t="s">
        <v>49</v>
      </c>
      <c r="E21" s="37" t="s">
        <v>49</v>
      </c>
      <c r="F21" s="37" t="s">
        <v>49</v>
      </c>
      <c r="G21" s="37" t="s">
        <v>49</v>
      </c>
      <c r="H21" s="37" t="s">
        <v>49</v>
      </c>
      <c r="I21" s="37" t="s">
        <v>49</v>
      </c>
      <c r="J21" s="37" t="s">
        <v>49</v>
      </c>
      <c r="K21" s="37" t="s">
        <v>49</v>
      </c>
      <c r="L21" s="37" t="s">
        <v>49</v>
      </c>
      <c r="M21" s="37" t="s">
        <v>49</v>
      </c>
      <c r="N21" s="37" t="s">
        <v>49</v>
      </c>
      <c r="O21" s="37" t="s">
        <v>49</v>
      </c>
      <c r="P21" s="37" t="s">
        <v>49</v>
      </c>
      <c r="Q21" s="37" t="s">
        <v>49</v>
      </c>
      <c r="R21" s="37" t="s">
        <v>49</v>
      </c>
      <c r="S21" s="37" t="s">
        <v>49</v>
      </c>
      <c r="T21" s="37" t="s">
        <v>49</v>
      </c>
      <c r="U21" s="37" t="s">
        <v>49</v>
      </c>
      <c r="V21" s="37" t="s">
        <v>49</v>
      </c>
      <c r="W21" s="37" t="s">
        <v>49</v>
      </c>
      <c r="X21" s="37" t="s">
        <v>49</v>
      </c>
      <c r="Y21" s="37" t="s">
        <v>49</v>
      </c>
      <c r="Z21" s="37" t="s">
        <v>49</v>
      </c>
      <c r="AA21" s="37" t="s">
        <v>49</v>
      </c>
      <c r="AB21" s="37" t="s">
        <v>49</v>
      </c>
      <c r="AC21" s="37" t="s">
        <v>49</v>
      </c>
      <c r="AD21" s="37" t="s">
        <v>49</v>
      </c>
      <c r="AE21" s="37" t="s">
        <v>49</v>
      </c>
      <c r="AF21" s="38">
        <v>703338.7</v>
      </c>
      <c r="AG21" s="38">
        <v>522324.9</v>
      </c>
      <c r="AH21" s="63">
        <f>AH22+AH24+AH26+AH28+AH31+AH33+AH35+AH37+AH39+AH40+AH41+AH44+AH47+AH48+AH49+AH50+AH51+AH53+AH55+AH56+AH57+AH58+AH60</f>
        <v>576735.69999999995</v>
      </c>
      <c r="AI21" s="38">
        <v>433112.2</v>
      </c>
      <c r="AJ21" s="38">
        <v>429420</v>
      </c>
      <c r="AK21" s="38">
        <v>445686</v>
      </c>
      <c r="AL21" s="19"/>
    </row>
    <row r="22" spans="1:38" ht="101.25" customHeight="1">
      <c r="A22" s="39" t="s">
        <v>54</v>
      </c>
      <c r="B22" s="40" t="s">
        <v>55</v>
      </c>
      <c r="C22" s="41" t="s">
        <v>56</v>
      </c>
      <c r="D22" s="42" t="s">
        <v>57</v>
      </c>
      <c r="E22" s="42" t="s">
        <v>58</v>
      </c>
      <c r="F22" s="42"/>
      <c r="G22" s="42"/>
      <c r="H22" s="42"/>
      <c r="I22" s="42"/>
      <c r="J22" s="42"/>
      <c r="K22" s="42"/>
      <c r="L22" s="42"/>
      <c r="M22" s="42"/>
      <c r="N22" s="42"/>
      <c r="O22" s="42"/>
      <c r="P22" s="42"/>
      <c r="Q22" s="42"/>
      <c r="R22" s="42"/>
      <c r="S22" s="42"/>
      <c r="T22" s="42"/>
      <c r="U22" s="42"/>
      <c r="V22" s="42"/>
      <c r="W22" s="42"/>
      <c r="X22" s="42"/>
      <c r="Y22" s="42"/>
      <c r="Z22" s="42"/>
      <c r="AA22" s="42"/>
      <c r="AB22" s="42"/>
      <c r="AC22" s="42" t="s">
        <v>26</v>
      </c>
      <c r="AD22" s="42" t="s">
        <v>59</v>
      </c>
      <c r="AE22" s="42" t="s">
        <v>60</v>
      </c>
      <c r="AF22" s="43">
        <v>25739.200000000001</v>
      </c>
      <c r="AG22" s="43">
        <v>20956.7</v>
      </c>
      <c r="AH22" s="68">
        <v>10872.4</v>
      </c>
      <c r="AI22" s="43">
        <v>13281</v>
      </c>
      <c r="AJ22" s="43">
        <v>13281</v>
      </c>
      <c r="AK22" s="43">
        <v>13798</v>
      </c>
      <c r="AL22" s="19"/>
    </row>
    <row r="23" spans="1:38" ht="38.25" hidden="1">
      <c r="A23" s="44"/>
      <c r="B23" s="45"/>
      <c r="C23" s="25"/>
      <c r="D23" s="46"/>
      <c r="E23" s="46"/>
      <c r="F23" s="46"/>
      <c r="G23" s="46"/>
      <c r="H23" s="46"/>
      <c r="I23" s="46"/>
      <c r="J23" s="46"/>
      <c r="K23" s="46"/>
      <c r="L23" s="46"/>
      <c r="M23" s="46" t="s">
        <v>61</v>
      </c>
      <c r="N23" s="46" t="s">
        <v>62</v>
      </c>
      <c r="O23" s="46" t="s">
        <v>63</v>
      </c>
      <c r="P23" s="46" t="s">
        <v>64</v>
      </c>
      <c r="Q23" s="46"/>
      <c r="R23" s="46"/>
      <c r="S23" s="46"/>
      <c r="T23" s="46"/>
      <c r="U23" s="46"/>
      <c r="V23" s="46"/>
      <c r="W23" s="46"/>
      <c r="X23" s="46"/>
      <c r="Y23" s="46"/>
      <c r="Z23" s="46"/>
      <c r="AA23" s="46"/>
      <c r="AB23" s="46"/>
      <c r="AC23" s="47"/>
      <c r="AD23" s="46" t="s">
        <v>64</v>
      </c>
      <c r="AE23" s="46" t="s">
        <v>65</v>
      </c>
      <c r="AF23" s="48">
        <v>0</v>
      </c>
      <c r="AG23" s="48">
        <v>0</v>
      </c>
      <c r="AH23" s="69">
        <v>271.5</v>
      </c>
      <c r="AI23" s="48">
        <v>0</v>
      </c>
      <c r="AJ23" s="48">
        <v>0</v>
      </c>
      <c r="AK23" s="48">
        <v>0</v>
      </c>
      <c r="AL23" s="19"/>
    </row>
    <row r="24" spans="1:38" ht="96" customHeight="1">
      <c r="A24" s="39" t="s">
        <v>66</v>
      </c>
      <c r="B24" s="40" t="s">
        <v>67</v>
      </c>
      <c r="C24" s="41" t="s">
        <v>56</v>
      </c>
      <c r="D24" s="42" t="s">
        <v>68</v>
      </c>
      <c r="E24" s="42" t="s">
        <v>58</v>
      </c>
      <c r="F24" s="42"/>
      <c r="G24" s="42"/>
      <c r="H24" s="42"/>
      <c r="I24" s="42"/>
      <c r="J24" s="42"/>
      <c r="K24" s="42"/>
      <c r="L24" s="42"/>
      <c r="M24" s="42"/>
      <c r="N24" s="42"/>
      <c r="O24" s="42"/>
      <c r="P24" s="42"/>
      <c r="Q24" s="42"/>
      <c r="R24" s="42"/>
      <c r="S24" s="42"/>
      <c r="T24" s="42"/>
      <c r="U24" s="42"/>
      <c r="V24" s="42"/>
      <c r="W24" s="42"/>
      <c r="X24" s="42"/>
      <c r="Y24" s="42"/>
      <c r="Z24" s="42"/>
      <c r="AA24" s="42"/>
      <c r="AB24" s="42"/>
      <c r="AC24" s="42" t="s">
        <v>69</v>
      </c>
      <c r="AD24" s="42" t="s">
        <v>70</v>
      </c>
      <c r="AE24" s="42" t="s">
        <v>71</v>
      </c>
      <c r="AF24" s="43">
        <v>51752.9</v>
      </c>
      <c r="AG24" s="43">
        <v>51140.2</v>
      </c>
      <c r="AH24" s="68">
        <v>23362.7</v>
      </c>
      <c r="AI24" s="43">
        <v>17683.900000000001</v>
      </c>
      <c r="AJ24" s="43">
        <v>19704.099999999999</v>
      </c>
      <c r="AK24" s="43">
        <v>20504.599999999999</v>
      </c>
      <c r="AL24" s="19"/>
    </row>
    <row r="25" spans="1:38" ht="140.25" hidden="1">
      <c r="A25" s="44"/>
      <c r="B25" s="45"/>
      <c r="C25" s="25" t="s">
        <v>72</v>
      </c>
      <c r="D25" s="46" t="s">
        <v>73</v>
      </c>
      <c r="E25" s="46" t="s">
        <v>74</v>
      </c>
      <c r="F25" s="46"/>
      <c r="G25" s="46"/>
      <c r="H25" s="46"/>
      <c r="I25" s="46"/>
      <c r="J25" s="46"/>
      <c r="K25" s="46"/>
      <c r="L25" s="46"/>
      <c r="M25" s="46"/>
      <c r="N25" s="46"/>
      <c r="O25" s="46"/>
      <c r="P25" s="46"/>
      <c r="Q25" s="46"/>
      <c r="R25" s="46"/>
      <c r="S25" s="46"/>
      <c r="T25" s="46"/>
      <c r="U25" s="46"/>
      <c r="V25" s="46"/>
      <c r="W25" s="46"/>
      <c r="X25" s="46"/>
      <c r="Y25" s="46"/>
      <c r="Z25" s="46"/>
      <c r="AA25" s="46"/>
      <c r="AB25" s="46"/>
      <c r="AC25" s="47"/>
      <c r="AD25" s="46"/>
      <c r="AE25" s="46"/>
      <c r="AF25" s="48">
        <v>0</v>
      </c>
      <c r="AG25" s="48">
        <v>0</v>
      </c>
      <c r="AH25" s="69">
        <v>0</v>
      </c>
      <c r="AI25" s="48">
        <v>0</v>
      </c>
      <c r="AJ25" s="48">
        <v>0</v>
      </c>
      <c r="AK25" s="48">
        <v>0</v>
      </c>
      <c r="AL25" s="19"/>
    </row>
    <row r="26" spans="1:38" ht="89.25">
      <c r="A26" s="39" t="s">
        <v>75</v>
      </c>
      <c r="B26" s="40" t="s">
        <v>76</v>
      </c>
      <c r="C26" s="41" t="s">
        <v>56</v>
      </c>
      <c r="D26" s="42" t="s">
        <v>77</v>
      </c>
      <c r="E26" s="42" t="s">
        <v>58</v>
      </c>
      <c r="F26" s="42"/>
      <c r="G26" s="42"/>
      <c r="H26" s="42"/>
      <c r="I26" s="42"/>
      <c r="J26" s="42"/>
      <c r="K26" s="42"/>
      <c r="L26" s="42"/>
      <c r="M26" s="42"/>
      <c r="N26" s="42"/>
      <c r="O26" s="42"/>
      <c r="P26" s="42"/>
      <c r="Q26" s="42"/>
      <c r="R26" s="42"/>
      <c r="S26" s="42"/>
      <c r="T26" s="42"/>
      <c r="U26" s="42"/>
      <c r="V26" s="42"/>
      <c r="W26" s="42"/>
      <c r="X26" s="42"/>
      <c r="Y26" s="42"/>
      <c r="Z26" s="42"/>
      <c r="AA26" s="42"/>
      <c r="AB26" s="42"/>
      <c r="AC26" s="42" t="s">
        <v>78</v>
      </c>
      <c r="AD26" s="42" t="s">
        <v>79</v>
      </c>
      <c r="AE26" s="42" t="s">
        <v>80</v>
      </c>
      <c r="AF26" s="43">
        <v>1555</v>
      </c>
      <c r="AG26" s="43">
        <v>0</v>
      </c>
      <c r="AH26" s="68">
        <v>1000</v>
      </c>
      <c r="AI26" s="43">
        <v>1000</v>
      </c>
      <c r="AJ26" s="43">
        <v>1000</v>
      </c>
      <c r="AK26" s="43">
        <v>1040</v>
      </c>
      <c r="AL26" s="19"/>
    </row>
    <row r="27" spans="1:38" ht="102" hidden="1">
      <c r="A27" s="44"/>
      <c r="B27" s="45"/>
      <c r="C27" s="25" t="s">
        <v>81</v>
      </c>
      <c r="D27" s="46" t="s">
        <v>62</v>
      </c>
      <c r="E27" s="46" t="s">
        <v>82</v>
      </c>
      <c r="F27" s="46"/>
      <c r="G27" s="46"/>
      <c r="H27" s="46"/>
      <c r="I27" s="46"/>
      <c r="J27" s="46"/>
      <c r="K27" s="46"/>
      <c r="L27" s="46"/>
      <c r="M27" s="46"/>
      <c r="N27" s="46"/>
      <c r="O27" s="46"/>
      <c r="P27" s="46"/>
      <c r="Q27" s="46"/>
      <c r="R27" s="46"/>
      <c r="S27" s="46"/>
      <c r="T27" s="46"/>
      <c r="U27" s="46"/>
      <c r="V27" s="46"/>
      <c r="W27" s="46"/>
      <c r="X27" s="46"/>
      <c r="Y27" s="46"/>
      <c r="Z27" s="46"/>
      <c r="AA27" s="46"/>
      <c r="AB27" s="46"/>
      <c r="AC27" s="47"/>
      <c r="AD27" s="46"/>
      <c r="AE27" s="46"/>
      <c r="AF27" s="48">
        <v>0</v>
      </c>
      <c r="AG27" s="48">
        <v>0</v>
      </c>
      <c r="AH27" s="69">
        <v>0</v>
      </c>
      <c r="AI27" s="48">
        <v>0</v>
      </c>
      <c r="AJ27" s="48">
        <v>0</v>
      </c>
      <c r="AK27" s="48">
        <v>0</v>
      </c>
      <c r="AL27" s="19"/>
    </row>
    <row r="28" spans="1:38" ht="102" customHeight="1">
      <c r="A28" s="39" t="s">
        <v>83</v>
      </c>
      <c r="B28" s="40" t="s">
        <v>84</v>
      </c>
      <c r="C28" s="41" t="s">
        <v>56</v>
      </c>
      <c r="D28" s="42" t="s">
        <v>85</v>
      </c>
      <c r="E28" s="42" t="s">
        <v>58</v>
      </c>
      <c r="F28" s="42"/>
      <c r="G28" s="42"/>
      <c r="H28" s="42"/>
      <c r="I28" s="42"/>
      <c r="J28" s="42"/>
      <c r="K28" s="42"/>
      <c r="L28" s="42"/>
      <c r="M28" s="42"/>
      <c r="N28" s="42"/>
      <c r="O28" s="42"/>
      <c r="P28" s="42"/>
      <c r="Q28" s="42"/>
      <c r="R28" s="42"/>
      <c r="S28" s="42"/>
      <c r="T28" s="42"/>
      <c r="U28" s="42"/>
      <c r="V28" s="42"/>
      <c r="W28" s="42"/>
      <c r="X28" s="42"/>
      <c r="Y28" s="42"/>
      <c r="Z28" s="42"/>
      <c r="AA28" s="42"/>
      <c r="AB28" s="42"/>
      <c r="AC28" s="42" t="s">
        <v>86</v>
      </c>
      <c r="AD28" s="42" t="s">
        <v>87</v>
      </c>
      <c r="AE28" s="42" t="s">
        <v>88</v>
      </c>
      <c r="AF28" s="43">
        <v>282365.90000000002</v>
      </c>
      <c r="AG28" s="43">
        <v>114365</v>
      </c>
      <c r="AH28" s="68">
        <v>210447.4</v>
      </c>
      <c r="AI28" s="43">
        <v>78266.600000000006</v>
      </c>
      <c r="AJ28" s="43">
        <v>80767.600000000006</v>
      </c>
      <c r="AK28" s="43">
        <v>84090.2</v>
      </c>
      <c r="AL28" s="19"/>
    </row>
    <row r="29" spans="1:38" ht="63.75" hidden="1">
      <c r="A29" s="44"/>
      <c r="B29" s="45"/>
      <c r="C29" s="25" t="s">
        <v>89</v>
      </c>
      <c r="D29" s="46" t="s">
        <v>90</v>
      </c>
      <c r="E29" s="46" t="s">
        <v>91</v>
      </c>
      <c r="F29" s="46"/>
      <c r="G29" s="46"/>
      <c r="H29" s="46"/>
      <c r="I29" s="46"/>
      <c r="J29" s="46"/>
      <c r="K29" s="46"/>
      <c r="L29" s="46"/>
      <c r="M29" s="46"/>
      <c r="N29" s="46"/>
      <c r="O29" s="46"/>
      <c r="P29" s="46"/>
      <c r="Q29" s="46"/>
      <c r="R29" s="46"/>
      <c r="S29" s="46"/>
      <c r="T29" s="46"/>
      <c r="U29" s="46"/>
      <c r="V29" s="46"/>
      <c r="W29" s="46"/>
      <c r="X29" s="46"/>
      <c r="Y29" s="46"/>
      <c r="Z29" s="46"/>
      <c r="AA29" s="46"/>
      <c r="AB29" s="46"/>
      <c r="AC29" s="47"/>
      <c r="AD29" s="46"/>
      <c r="AE29" s="46"/>
      <c r="AF29" s="48">
        <v>0</v>
      </c>
      <c r="AG29" s="48">
        <v>0</v>
      </c>
      <c r="AH29" s="69">
        <v>0</v>
      </c>
      <c r="AI29" s="48">
        <v>0</v>
      </c>
      <c r="AJ29" s="48">
        <v>0</v>
      </c>
      <c r="AK29" s="48">
        <v>0</v>
      </c>
      <c r="AL29" s="19"/>
    </row>
    <row r="30" spans="1:38" ht="1.5" customHeight="1">
      <c r="A30" s="44"/>
      <c r="B30" s="45"/>
      <c r="C30" s="25"/>
      <c r="D30" s="46"/>
      <c r="E30" s="46"/>
      <c r="F30" s="46"/>
      <c r="G30" s="46"/>
      <c r="H30" s="46"/>
      <c r="I30" s="46"/>
      <c r="J30" s="46"/>
      <c r="K30" s="46"/>
      <c r="L30" s="46"/>
      <c r="M30" s="46" t="s">
        <v>92</v>
      </c>
      <c r="N30" s="46" t="s">
        <v>62</v>
      </c>
      <c r="O30" s="46" t="s">
        <v>93</v>
      </c>
      <c r="P30" s="46" t="s">
        <v>94</v>
      </c>
      <c r="Q30" s="46"/>
      <c r="R30" s="46"/>
      <c r="S30" s="46"/>
      <c r="T30" s="46"/>
      <c r="U30" s="46"/>
      <c r="V30" s="46"/>
      <c r="W30" s="46"/>
      <c r="X30" s="46"/>
      <c r="Y30" s="46"/>
      <c r="Z30" s="46"/>
      <c r="AA30" s="46"/>
      <c r="AB30" s="46"/>
      <c r="AC30" s="47"/>
      <c r="AD30" s="46" t="s">
        <v>87</v>
      </c>
      <c r="AE30" s="46" t="s">
        <v>88</v>
      </c>
      <c r="AF30" s="48">
        <v>199004.4</v>
      </c>
      <c r="AG30" s="48">
        <v>41134.699999999997</v>
      </c>
      <c r="AH30" s="69">
        <v>157868.6</v>
      </c>
      <c r="AI30" s="48">
        <v>0</v>
      </c>
      <c r="AJ30" s="48">
        <v>0</v>
      </c>
      <c r="AK30" s="48">
        <v>0</v>
      </c>
      <c r="AL30" s="19"/>
    </row>
    <row r="31" spans="1:38" ht="63" customHeight="1">
      <c r="A31" s="39" t="s">
        <v>95</v>
      </c>
      <c r="B31" s="40" t="s">
        <v>96</v>
      </c>
      <c r="C31" s="41" t="s">
        <v>56</v>
      </c>
      <c r="D31" s="42" t="s">
        <v>85</v>
      </c>
      <c r="E31" s="42" t="s">
        <v>58</v>
      </c>
      <c r="F31" s="42"/>
      <c r="G31" s="42"/>
      <c r="H31" s="42"/>
      <c r="I31" s="42"/>
      <c r="J31" s="42"/>
      <c r="K31" s="42"/>
      <c r="L31" s="42"/>
      <c r="M31" s="42"/>
      <c r="N31" s="42"/>
      <c r="O31" s="42"/>
      <c r="P31" s="42"/>
      <c r="Q31" s="42"/>
      <c r="R31" s="42"/>
      <c r="S31" s="42"/>
      <c r="T31" s="42"/>
      <c r="U31" s="42"/>
      <c r="V31" s="42"/>
      <c r="W31" s="42"/>
      <c r="X31" s="42"/>
      <c r="Y31" s="42"/>
      <c r="Z31" s="42"/>
      <c r="AA31" s="42"/>
      <c r="AB31" s="42"/>
      <c r="AC31" s="42" t="s">
        <v>86</v>
      </c>
      <c r="AD31" s="42" t="s">
        <v>87</v>
      </c>
      <c r="AE31" s="42" t="s">
        <v>94</v>
      </c>
      <c r="AF31" s="43">
        <v>199467.7</v>
      </c>
      <c r="AG31" s="43">
        <v>199467.7</v>
      </c>
      <c r="AH31" s="68">
        <v>209322</v>
      </c>
      <c r="AI31" s="43">
        <v>203939.5</v>
      </c>
      <c r="AJ31" s="43">
        <v>208282.8</v>
      </c>
      <c r="AK31" s="43">
        <v>216875.1</v>
      </c>
      <c r="AL31" s="19"/>
    </row>
    <row r="32" spans="1:38" ht="0.75" customHeight="1">
      <c r="A32" s="44"/>
      <c r="B32" s="45"/>
      <c r="C32" s="25"/>
      <c r="D32" s="46"/>
      <c r="E32" s="46"/>
      <c r="F32" s="46"/>
      <c r="G32" s="46"/>
      <c r="H32" s="46"/>
      <c r="I32" s="46"/>
      <c r="J32" s="46"/>
      <c r="K32" s="46"/>
      <c r="L32" s="46"/>
      <c r="M32" s="46" t="s">
        <v>97</v>
      </c>
      <c r="N32" s="46" t="s">
        <v>62</v>
      </c>
      <c r="O32" s="46" t="s">
        <v>63</v>
      </c>
      <c r="P32" s="46" t="s">
        <v>94</v>
      </c>
      <c r="Q32" s="46"/>
      <c r="R32" s="46"/>
      <c r="S32" s="46"/>
      <c r="T32" s="46"/>
      <c r="U32" s="46"/>
      <c r="V32" s="46"/>
      <c r="W32" s="46"/>
      <c r="X32" s="46"/>
      <c r="Y32" s="46"/>
      <c r="Z32" s="46"/>
      <c r="AA32" s="46"/>
      <c r="AB32" s="46"/>
      <c r="AC32" s="47"/>
      <c r="AD32" s="46" t="s">
        <v>87</v>
      </c>
      <c r="AE32" s="46" t="s">
        <v>94</v>
      </c>
      <c r="AF32" s="48">
        <v>0</v>
      </c>
      <c r="AG32" s="48">
        <v>0</v>
      </c>
      <c r="AH32" s="69">
        <v>2222.3000000000002</v>
      </c>
      <c r="AI32" s="48">
        <v>0</v>
      </c>
      <c r="AJ32" s="48">
        <v>0</v>
      </c>
      <c r="AK32" s="48">
        <v>0</v>
      </c>
      <c r="AL32" s="19"/>
    </row>
    <row r="33" spans="1:38" ht="71.25" customHeight="1">
      <c r="A33" s="39" t="s">
        <v>98</v>
      </c>
      <c r="B33" s="40" t="s">
        <v>99</v>
      </c>
      <c r="C33" s="41" t="s">
        <v>56</v>
      </c>
      <c r="D33" s="42" t="s">
        <v>85</v>
      </c>
      <c r="E33" s="42" t="s">
        <v>58</v>
      </c>
      <c r="F33" s="42"/>
      <c r="G33" s="42"/>
      <c r="H33" s="42"/>
      <c r="I33" s="42"/>
      <c r="J33" s="42"/>
      <c r="K33" s="42"/>
      <c r="L33" s="42"/>
      <c r="M33" s="42"/>
      <c r="N33" s="42"/>
      <c r="O33" s="42"/>
      <c r="P33" s="42"/>
      <c r="Q33" s="42"/>
      <c r="R33" s="42"/>
      <c r="S33" s="42"/>
      <c r="T33" s="42"/>
      <c r="U33" s="42"/>
      <c r="V33" s="42"/>
      <c r="W33" s="42"/>
      <c r="X33" s="42"/>
      <c r="Y33" s="42"/>
      <c r="Z33" s="42"/>
      <c r="AA33" s="42"/>
      <c r="AB33" s="42"/>
      <c r="AC33" s="42" t="s">
        <v>86</v>
      </c>
      <c r="AD33" s="42" t="s">
        <v>87</v>
      </c>
      <c r="AE33" s="42" t="s">
        <v>65</v>
      </c>
      <c r="AF33" s="43">
        <v>36376.800000000003</v>
      </c>
      <c r="AG33" s="43">
        <v>36376.800000000003</v>
      </c>
      <c r="AH33" s="68">
        <v>40528</v>
      </c>
      <c r="AI33" s="43">
        <v>41191.800000000003</v>
      </c>
      <c r="AJ33" s="43">
        <v>43686.8</v>
      </c>
      <c r="AK33" s="43">
        <v>45463.1</v>
      </c>
      <c r="AL33" s="19"/>
    </row>
    <row r="34" spans="1:38" ht="153" hidden="1">
      <c r="A34" s="44"/>
      <c r="B34" s="45"/>
      <c r="C34" s="25"/>
      <c r="D34" s="46"/>
      <c r="E34" s="46"/>
      <c r="F34" s="46"/>
      <c r="G34" s="46"/>
      <c r="H34" s="46"/>
      <c r="I34" s="46"/>
      <c r="J34" s="46"/>
      <c r="K34" s="46"/>
      <c r="L34" s="46"/>
      <c r="M34" s="46" t="s">
        <v>100</v>
      </c>
      <c r="N34" s="46" t="s">
        <v>62</v>
      </c>
      <c r="O34" s="46" t="s">
        <v>101</v>
      </c>
      <c r="P34" s="46" t="s">
        <v>71</v>
      </c>
      <c r="Q34" s="46"/>
      <c r="R34" s="46"/>
      <c r="S34" s="46"/>
      <c r="T34" s="46"/>
      <c r="U34" s="46"/>
      <c r="V34" s="46"/>
      <c r="W34" s="46"/>
      <c r="X34" s="46"/>
      <c r="Y34" s="46"/>
      <c r="Z34" s="46"/>
      <c r="AA34" s="46"/>
      <c r="AB34" s="46"/>
      <c r="AC34" s="47"/>
      <c r="AD34" s="46" t="s">
        <v>87</v>
      </c>
      <c r="AE34" s="46" t="s">
        <v>65</v>
      </c>
      <c r="AF34" s="48">
        <v>117</v>
      </c>
      <c r="AG34" s="48">
        <v>117</v>
      </c>
      <c r="AH34" s="69">
        <v>52.6</v>
      </c>
      <c r="AI34" s="48">
        <v>0</v>
      </c>
      <c r="AJ34" s="48">
        <v>0</v>
      </c>
      <c r="AK34" s="48">
        <v>0</v>
      </c>
      <c r="AL34" s="19"/>
    </row>
    <row r="35" spans="1:38" ht="88.5" customHeight="1">
      <c r="A35" s="39" t="s">
        <v>102</v>
      </c>
      <c r="B35" s="40" t="s">
        <v>103</v>
      </c>
      <c r="C35" s="41" t="s">
        <v>56</v>
      </c>
      <c r="D35" s="42" t="s">
        <v>104</v>
      </c>
      <c r="E35" s="42" t="s">
        <v>58</v>
      </c>
      <c r="F35" s="42"/>
      <c r="G35" s="42"/>
      <c r="H35" s="42"/>
      <c r="I35" s="42"/>
      <c r="J35" s="42"/>
      <c r="K35" s="42"/>
      <c r="L35" s="42"/>
      <c r="M35" s="42"/>
      <c r="N35" s="42"/>
      <c r="O35" s="42"/>
      <c r="P35" s="42"/>
      <c r="Q35" s="42"/>
      <c r="R35" s="42"/>
      <c r="S35" s="42"/>
      <c r="T35" s="42"/>
      <c r="U35" s="42"/>
      <c r="V35" s="42"/>
      <c r="W35" s="42"/>
      <c r="X35" s="42"/>
      <c r="Y35" s="42"/>
      <c r="Z35" s="42"/>
      <c r="AA35" s="42"/>
      <c r="AB35" s="42"/>
      <c r="AC35" s="42" t="s">
        <v>105</v>
      </c>
      <c r="AD35" s="42" t="s">
        <v>64</v>
      </c>
      <c r="AE35" s="42" t="s">
        <v>65</v>
      </c>
      <c r="AF35" s="43">
        <v>4955.6000000000004</v>
      </c>
      <c r="AG35" s="43">
        <v>3036.5</v>
      </c>
      <c r="AH35" s="68">
        <v>2958.9</v>
      </c>
      <c r="AI35" s="43">
        <v>1000</v>
      </c>
      <c r="AJ35" s="43">
        <v>1000</v>
      </c>
      <c r="AK35" s="43">
        <v>1040</v>
      </c>
      <c r="AL35" s="19"/>
    </row>
    <row r="36" spans="1:38" ht="63.75" hidden="1">
      <c r="A36" s="44"/>
      <c r="B36" s="45"/>
      <c r="C36" s="25" t="s">
        <v>106</v>
      </c>
      <c r="D36" s="46" t="s">
        <v>62</v>
      </c>
      <c r="E36" s="46" t="s">
        <v>107</v>
      </c>
      <c r="F36" s="46"/>
      <c r="G36" s="46"/>
      <c r="H36" s="46"/>
      <c r="I36" s="46"/>
      <c r="J36" s="46"/>
      <c r="K36" s="46"/>
      <c r="L36" s="46"/>
      <c r="M36" s="46"/>
      <c r="N36" s="46"/>
      <c r="O36" s="46"/>
      <c r="P36" s="46"/>
      <c r="Q36" s="46"/>
      <c r="R36" s="46"/>
      <c r="S36" s="46"/>
      <c r="T36" s="46"/>
      <c r="U36" s="46"/>
      <c r="V36" s="46"/>
      <c r="W36" s="46"/>
      <c r="X36" s="46"/>
      <c r="Y36" s="46"/>
      <c r="Z36" s="46"/>
      <c r="AA36" s="46"/>
      <c r="AB36" s="46"/>
      <c r="AC36" s="47"/>
      <c r="AD36" s="46"/>
      <c r="AE36" s="46"/>
      <c r="AF36" s="48">
        <v>0</v>
      </c>
      <c r="AG36" s="48">
        <v>0</v>
      </c>
      <c r="AH36" s="69">
        <v>0</v>
      </c>
      <c r="AI36" s="48">
        <v>0</v>
      </c>
      <c r="AJ36" s="48">
        <v>0</v>
      </c>
      <c r="AK36" s="48">
        <v>0</v>
      </c>
      <c r="AL36" s="19"/>
    </row>
    <row r="37" spans="1:38" ht="98.25" customHeight="1">
      <c r="A37" s="39" t="s">
        <v>108</v>
      </c>
      <c r="B37" s="40" t="s">
        <v>109</v>
      </c>
      <c r="C37" s="41" t="s">
        <v>56</v>
      </c>
      <c r="D37" s="42" t="s">
        <v>110</v>
      </c>
      <c r="E37" s="42" t="s">
        <v>58</v>
      </c>
      <c r="F37" s="42"/>
      <c r="G37" s="42"/>
      <c r="H37" s="42"/>
      <c r="I37" s="42"/>
      <c r="J37" s="42"/>
      <c r="K37" s="42"/>
      <c r="L37" s="42"/>
      <c r="M37" s="42"/>
      <c r="N37" s="42"/>
      <c r="O37" s="42"/>
      <c r="P37" s="42"/>
      <c r="Q37" s="42"/>
      <c r="R37" s="42"/>
      <c r="S37" s="42"/>
      <c r="T37" s="42"/>
      <c r="U37" s="42"/>
      <c r="V37" s="42"/>
      <c r="W37" s="42"/>
      <c r="X37" s="42"/>
      <c r="Y37" s="42"/>
      <c r="Z37" s="42"/>
      <c r="AA37" s="42"/>
      <c r="AB37" s="42"/>
      <c r="AC37" s="42" t="s">
        <v>111</v>
      </c>
      <c r="AD37" s="42" t="s">
        <v>70</v>
      </c>
      <c r="AE37" s="42" t="s">
        <v>112</v>
      </c>
      <c r="AF37" s="43">
        <v>593</v>
      </c>
      <c r="AG37" s="43">
        <v>540</v>
      </c>
      <c r="AH37" s="68">
        <v>1040</v>
      </c>
      <c r="AI37" s="43">
        <v>1040</v>
      </c>
      <c r="AJ37" s="43">
        <v>1040</v>
      </c>
      <c r="AK37" s="43">
        <v>1085</v>
      </c>
      <c r="AL37" s="19"/>
    </row>
    <row r="38" spans="1:38" ht="76.5" hidden="1">
      <c r="A38" s="44"/>
      <c r="B38" s="45"/>
      <c r="C38" s="25" t="s">
        <v>113</v>
      </c>
      <c r="D38" s="46" t="s">
        <v>62</v>
      </c>
      <c r="E38" s="46" t="s">
        <v>114</v>
      </c>
      <c r="F38" s="46"/>
      <c r="G38" s="46"/>
      <c r="H38" s="46"/>
      <c r="I38" s="46"/>
      <c r="J38" s="46"/>
      <c r="K38" s="46"/>
      <c r="L38" s="46"/>
      <c r="M38" s="46"/>
      <c r="N38" s="46"/>
      <c r="O38" s="46"/>
      <c r="P38" s="46"/>
      <c r="Q38" s="46"/>
      <c r="R38" s="46"/>
      <c r="S38" s="46"/>
      <c r="T38" s="46"/>
      <c r="U38" s="46"/>
      <c r="V38" s="46"/>
      <c r="W38" s="46"/>
      <c r="X38" s="46"/>
      <c r="Y38" s="46"/>
      <c r="Z38" s="46"/>
      <c r="AA38" s="46"/>
      <c r="AB38" s="46"/>
      <c r="AC38" s="47"/>
      <c r="AD38" s="46"/>
      <c r="AE38" s="46"/>
      <c r="AF38" s="48">
        <v>0</v>
      </c>
      <c r="AG38" s="48">
        <v>0</v>
      </c>
      <c r="AH38" s="69">
        <v>0</v>
      </c>
      <c r="AI38" s="48">
        <v>0</v>
      </c>
      <c r="AJ38" s="48">
        <v>0</v>
      </c>
      <c r="AK38" s="48">
        <v>0</v>
      </c>
      <c r="AL38" s="19"/>
    </row>
    <row r="39" spans="1:38" ht="89.25">
      <c r="A39" s="39" t="s">
        <v>115</v>
      </c>
      <c r="B39" s="40" t="s">
        <v>116</v>
      </c>
      <c r="C39" s="41" t="s">
        <v>56</v>
      </c>
      <c r="D39" s="42" t="s">
        <v>117</v>
      </c>
      <c r="E39" s="42" t="s">
        <v>58</v>
      </c>
      <c r="F39" s="42"/>
      <c r="G39" s="42"/>
      <c r="H39" s="42"/>
      <c r="I39" s="42"/>
      <c r="J39" s="42"/>
      <c r="K39" s="42"/>
      <c r="L39" s="42"/>
      <c r="M39" s="42"/>
      <c r="N39" s="42"/>
      <c r="O39" s="42"/>
      <c r="P39" s="42"/>
      <c r="Q39" s="42"/>
      <c r="R39" s="42"/>
      <c r="S39" s="42"/>
      <c r="T39" s="42"/>
      <c r="U39" s="42"/>
      <c r="V39" s="42"/>
      <c r="W39" s="42"/>
      <c r="X39" s="42"/>
      <c r="Y39" s="42"/>
      <c r="Z39" s="42"/>
      <c r="AA39" s="42"/>
      <c r="AB39" s="42"/>
      <c r="AC39" s="42" t="s">
        <v>118</v>
      </c>
      <c r="AD39" s="42" t="s">
        <v>64</v>
      </c>
      <c r="AE39" s="42" t="s">
        <v>65</v>
      </c>
      <c r="AF39" s="43">
        <v>506.7</v>
      </c>
      <c r="AG39" s="43">
        <v>506.7</v>
      </c>
      <c r="AH39" s="68">
        <v>1000</v>
      </c>
      <c r="AI39" s="43">
        <v>1000</v>
      </c>
      <c r="AJ39" s="43">
        <v>1000</v>
      </c>
      <c r="AK39" s="43">
        <v>1040</v>
      </c>
      <c r="AL39" s="19"/>
    </row>
    <row r="40" spans="1:38" ht="89.25">
      <c r="A40" s="39" t="s">
        <v>119</v>
      </c>
      <c r="B40" s="40" t="s">
        <v>120</v>
      </c>
      <c r="C40" s="41" t="s">
        <v>56</v>
      </c>
      <c r="D40" s="42" t="s">
        <v>121</v>
      </c>
      <c r="E40" s="42" t="s">
        <v>58</v>
      </c>
      <c r="F40" s="42"/>
      <c r="G40" s="42"/>
      <c r="H40" s="42"/>
      <c r="I40" s="42"/>
      <c r="J40" s="42"/>
      <c r="K40" s="42"/>
      <c r="L40" s="42"/>
      <c r="M40" s="42"/>
      <c r="N40" s="42"/>
      <c r="O40" s="42"/>
      <c r="P40" s="42"/>
      <c r="Q40" s="42"/>
      <c r="R40" s="42"/>
      <c r="S40" s="42"/>
      <c r="T40" s="42"/>
      <c r="U40" s="42"/>
      <c r="V40" s="42"/>
      <c r="W40" s="42"/>
      <c r="X40" s="42"/>
      <c r="Y40" s="42"/>
      <c r="Z40" s="42"/>
      <c r="AA40" s="42"/>
      <c r="AB40" s="42"/>
      <c r="AC40" s="42" t="s">
        <v>122</v>
      </c>
      <c r="AD40" s="42" t="s">
        <v>70</v>
      </c>
      <c r="AE40" s="42" t="s">
        <v>112</v>
      </c>
      <c r="AF40" s="43">
        <v>600</v>
      </c>
      <c r="AG40" s="43">
        <v>600</v>
      </c>
      <c r="AH40" s="68">
        <v>392</v>
      </c>
      <c r="AI40" s="43">
        <v>515</v>
      </c>
      <c r="AJ40" s="43">
        <v>515</v>
      </c>
      <c r="AK40" s="43">
        <v>532.1</v>
      </c>
      <c r="AL40" s="19"/>
    </row>
    <row r="41" spans="1:38" ht="87.75" customHeight="1">
      <c r="A41" s="39" t="s">
        <v>123</v>
      </c>
      <c r="B41" s="40" t="s">
        <v>124</v>
      </c>
      <c r="C41" s="41" t="s">
        <v>56</v>
      </c>
      <c r="D41" s="42" t="s">
        <v>125</v>
      </c>
      <c r="E41" s="42" t="s">
        <v>58</v>
      </c>
      <c r="F41" s="42"/>
      <c r="G41" s="42"/>
      <c r="H41" s="42"/>
      <c r="I41" s="42"/>
      <c r="J41" s="42"/>
      <c r="K41" s="42"/>
      <c r="L41" s="42"/>
      <c r="M41" s="42"/>
      <c r="N41" s="42"/>
      <c r="O41" s="42"/>
      <c r="P41" s="42"/>
      <c r="Q41" s="42"/>
      <c r="R41" s="42"/>
      <c r="S41" s="42"/>
      <c r="T41" s="42"/>
      <c r="U41" s="42"/>
      <c r="V41" s="42"/>
      <c r="W41" s="42"/>
      <c r="X41" s="42"/>
      <c r="Y41" s="42"/>
      <c r="Z41" s="42"/>
      <c r="AA41" s="42"/>
      <c r="AB41" s="42"/>
      <c r="AC41" s="42" t="s">
        <v>126</v>
      </c>
      <c r="AD41" s="42" t="s">
        <v>127</v>
      </c>
      <c r="AE41" s="42" t="s">
        <v>88</v>
      </c>
      <c r="AF41" s="43">
        <v>31789.1</v>
      </c>
      <c r="AG41" s="43">
        <v>30377.8</v>
      </c>
      <c r="AH41" s="68">
        <v>31841</v>
      </c>
      <c r="AI41" s="43">
        <v>28868</v>
      </c>
      <c r="AJ41" s="43">
        <v>28892</v>
      </c>
      <c r="AK41" s="43">
        <v>30029.200000000001</v>
      </c>
      <c r="AL41" s="19"/>
    </row>
    <row r="42" spans="1:38" ht="178.5" hidden="1">
      <c r="A42" s="44"/>
      <c r="B42" s="45"/>
      <c r="C42" s="25"/>
      <c r="D42" s="46"/>
      <c r="E42" s="46"/>
      <c r="F42" s="46" t="s">
        <v>128</v>
      </c>
      <c r="G42" s="46" t="s">
        <v>62</v>
      </c>
      <c r="H42" s="46" t="s">
        <v>129</v>
      </c>
      <c r="I42" s="46" t="s">
        <v>130</v>
      </c>
      <c r="J42" s="46"/>
      <c r="K42" s="46"/>
      <c r="L42" s="46"/>
      <c r="M42" s="46"/>
      <c r="N42" s="46"/>
      <c r="O42" s="46"/>
      <c r="P42" s="46"/>
      <c r="Q42" s="46"/>
      <c r="R42" s="46"/>
      <c r="S42" s="46"/>
      <c r="T42" s="46"/>
      <c r="U42" s="46"/>
      <c r="V42" s="46"/>
      <c r="W42" s="46"/>
      <c r="X42" s="46"/>
      <c r="Y42" s="46"/>
      <c r="Z42" s="46"/>
      <c r="AA42" s="46"/>
      <c r="AB42" s="46"/>
      <c r="AC42" s="47"/>
      <c r="AD42" s="46" t="s">
        <v>127</v>
      </c>
      <c r="AE42" s="46" t="s">
        <v>88</v>
      </c>
      <c r="AF42" s="48">
        <v>0</v>
      </c>
      <c r="AG42" s="48">
        <v>0</v>
      </c>
      <c r="AH42" s="69">
        <v>924.5</v>
      </c>
      <c r="AI42" s="48">
        <v>0</v>
      </c>
      <c r="AJ42" s="48">
        <v>0</v>
      </c>
      <c r="AK42" s="48">
        <v>0</v>
      </c>
      <c r="AL42" s="19"/>
    </row>
    <row r="43" spans="1:38" ht="153" hidden="1">
      <c r="A43" s="44"/>
      <c r="B43" s="45"/>
      <c r="C43" s="25"/>
      <c r="D43" s="46"/>
      <c r="E43" s="46"/>
      <c r="F43" s="46"/>
      <c r="G43" s="46"/>
      <c r="H43" s="46"/>
      <c r="I43" s="46"/>
      <c r="J43" s="46"/>
      <c r="K43" s="46"/>
      <c r="L43" s="46"/>
      <c r="M43" s="46" t="s">
        <v>100</v>
      </c>
      <c r="N43" s="46" t="s">
        <v>62</v>
      </c>
      <c r="O43" s="46" t="s">
        <v>101</v>
      </c>
      <c r="P43" s="46" t="s">
        <v>71</v>
      </c>
      <c r="Q43" s="46"/>
      <c r="R43" s="46"/>
      <c r="S43" s="46"/>
      <c r="T43" s="46"/>
      <c r="U43" s="46"/>
      <c r="V43" s="46"/>
      <c r="W43" s="46"/>
      <c r="X43" s="46"/>
      <c r="Y43" s="46"/>
      <c r="Z43" s="46"/>
      <c r="AA43" s="46"/>
      <c r="AB43" s="46"/>
      <c r="AC43" s="47"/>
      <c r="AD43" s="46" t="s">
        <v>127</v>
      </c>
      <c r="AE43" s="46" t="s">
        <v>88</v>
      </c>
      <c r="AF43" s="48">
        <v>277.7</v>
      </c>
      <c r="AG43" s="48">
        <v>277.7</v>
      </c>
      <c r="AH43" s="69">
        <v>117</v>
      </c>
      <c r="AI43" s="48">
        <v>0</v>
      </c>
      <c r="AJ43" s="48">
        <v>0</v>
      </c>
      <c r="AK43" s="48">
        <v>0</v>
      </c>
      <c r="AL43" s="19"/>
    </row>
    <row r="44" spans="1:38" ht="88.5" customHeight="1">
      <c r="A44" s="39" t="s">
        <v>131</v>
      </c>
      <c r="B44" s="40" t="s">
        <v>132</v>
      </c>
      <c r="C44" s="41" t="s">
        <v>56</v>
      </c>
      <c r="D44" s="42" t="s">
        <v>133</v>
      </c>
      <c r="E44" s="42" t="s">
        <v>58</v>
      </c>
      <c r="F44" s="42"/>
      <c r="G44" s="42"/>
      <c r="H44" s="42"/>
      <c r="I44" s="42"/>
      <c r="J44" s="42"/>
      <c r="K44" s="42"/>
      <c r="L44" s="42"/>
      <c r="M44" s="42"/>
      <c r="N44" s="42"/>
      <c r="O44" s="42"/>
      <c r="P44" s="42"/>
      <c r="Q44" s="42"/>
      <c r="R44" s="42"/>
      <c r="S44" s="42"/>
      <c r="T44" s="42"/>
      <c r="U44" s="42"/>
      <c r="V44" s="42"/>
      <c r="W44" s="42"/>
      <c r="X44" s="42"/>
      <c r="Y44" s="42"/>
      <c r="Z44" s="42"/>
      <c r="AA44" s="42"/>
      <c r="AB44" s="42"/>
      <c r="AC44" s="42" t="s">
        <v>126</v>
      </c>
      <c r="AD44" s="42" t="s">
        <v>127</v>
      </c>
      <c r="AE44" s="42" t="s">
        <v>88</v>
      </c>
      <c r="AF44" s="43">
        <v>52214</v>
      </c>
      <c r="AG44" s="43">
        <v>52210.5</v>
      </c>
      <c r="AH44" s="68">
        <v>26861.599999999999</v>
      </c>
      <c r="AI44" s="43">
        <v>22091.4</v>
      </c>
      <c r="AJ44" s="43">
        <v>23397.4</v>
      </c>
      <c r="AK44" s="43">
        <v>23054.799999999999</v>
      </c>
      <c r="AL44" s="19"/>
    </row>
    <row r="45" spans="1:38" ht="178.5" hidden="1">
      <c r="A45" s="44"/>
      <c r="B45" s="45"/>
      <c r="C45" s="25"/>
      <c r="D45" s="46"/>
      <c r="E45" s="46"/>
      <c r="F45" s="46" t="s">
        <v>128</v>
      </c>
      <c r="G45" s="46" t="s">
        <v>62</v>
      </c>
      <c r="H45" s="46" t="s">
        <v>129</v>
      </c>
      <c r="I45" s="46" t="s">
        <v>130</v>
      </c>
      <c r="J45" s="46"/>
      <c r="K45" s="46"/>
      <c r="L45" s="46"/>
      <c r="M45" s="46"/>
      <c r="N45" s="46"/>
      <c r="O45" s="46"/>
      <c r="P45" s="46"/>
      <c r="Q45" s="46"/>
      <c r="R45" s="46"/>
      <c r="S45" s="46"/>
      <c r="T45" s="46"/>
      <c r="U45" s="46"/>
      <c r="V45" s="46"/>
      <c r="W45" s="46"/>
      <c r="X45" s="46"/>
      <c r="Y45" s="46"/>
      <c r="Z45" s="46"/>
      <c r="AA45" s="46"/>
      <c r="AB45" s="46"/>
      <c r="AC45" s="47"/>
      <c r="AD45" s="46" t="s">
        <v>127</v>
      </c>
      <c r="AE45" s="46" t="s">
        <v>88</v>
      </c>
      <c r="AF45" s="48">
        <v>0</v>
      </c>
      <c r="AG45" s="48">
        <v>0</v>
      </c>
      <c r="AH45" s="69">
        <v>2746.4</v>
      </c>
      <c r="AI45" s="48">
        <v>0</v>
      </c>
      <c r="AJ45" s="48">
        <v>0</v>
      </c>
      <c r="AK45" s="48">
        <v>0</v>
      </c>
      <c r="AL45" s="19"/>
    </row>
    <row r="46" spans="1:38" ht="153" hidden="1">
      <c r="A46" s="44"/>
      <c r="B46" s="45"/>
      <c r="C46" s="25"/>
      <c r="D46" s="46"/>
      <c r="E46" s="46"/>
      <c r="F46" s="46"/>
      <c r="G46" s="46"/>
      <c r="H46" s="46"/>
      <c r="I46" s="46"/>
      <c r="J46" s="46"/>
      <c r="K46" s="46"/>
      <c r="L46" s="46"/>
      <c r="M46" s="46" t="s">
        <v>100</v>
      </c>
      <c r="N46" s="46" t="s">
        <v>62</v>
      </c>
      <c r="O46" s="46" t="s">
        <v>101</v>
      </c>
      <c r="P46" s="46" t="s">
        <v>71</v>
      </c>
      <c r="Q46" s="46"/>
      <c r="R46" s="46"/>
      <c r="S46" s="46"/>
      <c r="T46" s="46"/>
      <c r="U46" s="46"/>
      <c r="V46" s="46"/>
      <c r="W46" s="46"/>
      <c r="X46" s="46"/>
      <c r="Y46" s="46"/>
      <c r="Z46" s="46"/>
      <c r="AA46" s="46"/>
      <c r="AB46" s="46"/>
      <c r="AC46" s="47"/>
      <c r="AD46" s="46" t="s">
        <v>127</v>
      </c>
      <c r="AE46" s="46" t="s">
        <v>88</v>
      </c>
      <c r="AF46" s="48">
        <v>850.3</v>
      </c>
      <c r="AG46" s="48">
        <v>850.3</v>
      </c>
      <c r="AH46" s="69">
        <v>52.6</v>
      </c>
      <c r="AI46" s="48">
        <v>0</v>
      </c>
      <c r="AJ46" s="48">
        <v>1785.7</v>
      </c>
      <c r="AK46" s="48">
        <v>0</v>
      </c>
      <c r="AL46" s="19"/>
    </row>
    <row r="47" spans="1:38" ht="89.25">
      <c r="A47" s="39" t="s">
        <v>134</v>
      </c>
      <c r="B47" s="40" t="s">
        <v>135</v>
      </c>
      <c r="C47" s="41" t="s">
        <v>56</v>
      </c>
      <c r="D47" s="42" t="s">
        <v>136</v>
      </c>
      <c r="E47" s="42" t="s">
        <v>58</v>
      </c>
      <c r="F47" s="42"/>
      <c r="G47" s="42"/>
      <c r="H47" s="42"/>
      <c r="I47" s="42"/>
      <c r="J47" s="42"/>
      <c r="K47" s="42"/>
      <c r="L47" s="42"/>
      <c r="M47" s="42"/>
      <c r="N47" s="42"/>
      <c r="O47" s="42"/>
      <c r="P47" s="42"/>
      <c r="Q47" s="42"/>
      <c r="R47" s="42"/>
      <c r="S47" s="42"/>
      <c r="T47" s="42"/>
      <c r="U47" s="42"/>
      <c r="V47" s="42"/>
      <c r="W47" s="42"/>
      <c r="X47" s="42"/>
      <c r="Y47" s="42"/>
      <c r="Z47" s="42"/>
      <c r="AA47" s="42"/>
      <c r="AB47" s="42"/>
      <c r="AC47" s="42" t="s">
        <v>78</v>
      </c>
      <c r="AD47" s="42" t="s">
        <v>65</v>
      </c>
      <c r="AE47" s="42" t="s">
        <v>71</v>
      </c>
      <c r="AF47" s="43">
        <v>1690</v>
      </c>
      <c r="AG47" s="43">
        <v>690</v>
      </c>
      <c r="AH47" s="68">
        <v>1000</v>
      </c>
      <c r="AI47" s="43">
        <v>1000</v>
      </c>
      <c r="AJ47" s="43">
        <v>1000</v>
      </c>
      <c r="AK47" s="43">
        <v>1040</v>
      </c>
      <c r="AL47" s="19"/>
    </row>
    <row r="48" spans="1:38" ht="89.25">
      <c r="A48" s="39" t="s">
        <v>137</v>
      </c>
      <c r="B48" s="40" t="s">
        <v>138</v>
      </c>
      <c r="C48" s="41" t="s">
        <v>56</v>
      </c>
      <c r="D48" s="42" t="s">
        <v>139</v>
      </c>
      <c r="E48" s="42" t="s">
        <v>58</v>
      </c>
      <c r="F48" s="42"/>
      <c r="G48" s="42"/>
      <c r="H48" s="42"/>
      <c r="I48" s="42"/>
      <c r="J48" s="42"/>
      <c r="K48" s="42"/>
      <c r="L48" s="42"/>
      <c r="M48" s="42"/>
      <c r="N48" s="42"/>
      <c r="O48" s="42"/>
      <c r="P48" s="42"/>
      <c r="Q48" s="42"/>
      <c r="R48" s="42"/>
      <c r="S48" s="42"/>
      <c r="T48" s="42"/>
      <c r="U48" s="42"/>
      <c r="V48" s="42"/>
      <c r="W48" s="42"/>
      <c r="X48" s="42"/>
      <c r="Y48" s="42"/>
      <c r="Z48" s="42"/>
      <c r="AA48" s="42"/>
      <c r="AB48" s="42"/>
      <c r="AC48" s="42" t="s">
        <v>78</v>
      </c>
      <c r="AD48" s="42" t="s">
        <v>64</v>
      </c>
      <c r="AE48" s="42" t="s">
        <v>65</v>
      </c>
      <c r="AF48" s="43">
        <v>10.9</v>
      </c>
      <c r="AG48" s="43">
        <v>10.9</v>
      </c>
      <c r="AH48" s="68">
        <v>0</v>
      </c>
      <c r="AI48" s="43">
        <v>0</v>
      </c>
      <c r="AJ48" s="43">
        <v>0</v>
      </c>
      <c r="AK48" s="43">
        <v>0</v>
      </c>
      <c r="AL48" s="19"/>
    </row>
    <row r="49" spans="1:38" ht="89.25">
      <c r="A49" s="39" t="s">
        <v>140</v>
      </c>
      <c r="B49" s="40" t="s">
        <v>141</v>
      </c>
      <c r="C49" s="41" t="s">
        <v>56</v>
      </c>
      <c r="D49" s="42" t="s">
        <v>142</v>
      </c>
      <c r="E49" s="42" t="s">
        <v>58</v>
      </c>
      <c r="F49" s="42"/>
      <c r="G49" s="42"/>
      <c r="H49" s="42"/>
      <c r="I49" s="42"/>
      <c r="J49" s="42"/>
      <c r="K49" s="42"/>
      <c r="L49" s="42"/>
      <c r="M49" s="42"/>
      <c r="N49" s="42"/>
      <c r="O49" s="42"/>
      <c r="P49" s="42"/>
      <c r="Q49" s="42"/>
      <c r="R49" s="42"/>
      <c r="S49" s="42"/>
      <c r="T49" s="42"/>
      <c r="U49" s="42"/>
      <c r="V49" s="42"/>
      <c r="W49" s="42"/>
      <c r="X49" s="42"/>
      <c r="Y49" s="42"/>
      <c r="Z49" s="42"/>
      <c r="AA49" s="42"/>
      <c r="AB49" s="42"/>
      <c r="AC49" s="42" t="s">
        <v>27</v>
      </c>
      <c r="AD49" s="42" t="s">
        <v>70</v>
      </c>
      <c r="AE49" s="42" t="s">
        <v>64</v>
      </c>
      <c r="AF49" s="43">
        <v>987</v>
      </c>
      <c r="AG49" s="43">
        <v>896.1</v>
      </c>
      <c r="AH49" s="68">
        <v>1030</v>
      </c>
      <c r="AI49" s="43">
        <v>1030</v>
      </c>
      <c r="AJ49" s="43">
        <v>1030</v>
      </c>
      <c r="AK49" s="43">
        <v>1070</v>
      </c>
      <c r="AL49" s="19"/>
    </row>
    <row r="50" spans="1:38" ht="89.25">
      <c r="A50" s="39" t="s">
        <v>143</v>
      </c>
      <c r="B50" s="40" t="s">
        <v>144</v>
      </c>
      <c r="C50" s="41" t="s">
        <v>56</v>
      </c>
      <c r="D50" s="42" t="s">
        <v>142</v>
      </c>
      <c r="E50" s="42" t="s">
        <v>58</v>
      </c>
      <c r="F50" s="42"/>
      <c r="G50" s="42"/>
      <c r="H50" s="42"/>
      <c r="I50" s="42"/>
      <c r="J50" s="42"/>
      <c r="K50" s="42"/>
      <c r="L50" s="42"/>
      <c r="M50" s="42"/>
      <c r="N50" s="42"/>
      <c r="O50" s="42"/>
      <c r="P50" s="42"/>
      <c r="Q50" s="42"/>
      <c r="R50" s="42"/>
      <c r="S50" s="42"/>
      <c r="T50" s="42"/>
      <c r="U50" s="42"/>
      <c r="V50" s="42"/>
      <c r="W50" s="42"/>
      <c r="X50" s="42"/>
      <c r="Y50" s="42"/>
      <c r="Z50" s="42"/>
      <c r="AA50" s="42"/>
      <c r="AB50" s="42"/>
      <c r="AC50" s="42" t="s">
        <v>27</v>
      </c>
      <c r="AD50" s="42" t="s">
        <v>70</v>
      </c>
      <c r="AE50" s="42" t="s">
        <v>112</v>
      </c>
      <c r="AF50" s="43">
        <v>113</v>
      </c>
      <c r="AG50" s="43">
        <v>89</v>
      </c>
      <c r="AH50" s="68">
        <v>131</v>
      </c>
      <c r="AI50" s="43">
        <v>131</v>
      </c>
      <c r="AJ50" s="43">
        <v>131</v>
      </c>
      <c r="AK50" s="43">
        <v>136</v>
      </c>
      <c r="AL50" s="19"/>
    </row>
    <row r="51" spans="1:38" ht="87" customHeight="1">
      <c r="A51" s="39" t="s">
        <v>145</v>
      </c>
      <c r="B51" s="40" t="s">
        <v>146</v>
      </c>
      <c r="C51" s="41" t="s">
        <v>56</v>
      </c>
      <c r="D51" s="42" t="s">
        <v>142</v>
      </c>
      <c r="E51" s="42" t="s">
        <v>58</v>
      </c>
      <c r="F51" s="42"/>
      <c r="G51" s="42"/>
      <c r="H51" s="42"/>
      <c r="I51" s="42"/>
      <c r="J51" s="42"/>
      <c r="K51" s="42"/>
      <c r="L51" s="42"/>
      <c r="M51" s="42"/>
      <c r="N51" s="42"/>
      <c r="O51" s="42"/>
      <c r="P51" s="42"/>
      <c r="Q51" s="42"/>
      <c r="R51" s="42"/>
      <c r="S51" s="42"/>
      <c r="T51" s="42"/>
      <c r="U51" s="42"/>
      <c r="V51" s="42"/>
      <c r="W51" s="42"/>
      <c r="X51" s="42"/>
      <c r="Y51" s="42"/>
      <c r="Z51" s="42"/>
      <c r="AA51" s="42"/>
      <c r="AB51" s="42"/>
      <c r="AC51" s="42" t="s">
        <v>122</v>
      </c>
      <c r="AD51" s="42" t="s">
        <v>88</v>
      </c>
      <c r="AE51" s="42" t="s">
        <v>147</v>
      </c>
      <c r="AF51" s="43">
        <v>331.5</v>
      </c>
      <c r="AG51" s="43">
        <v>331.5</v>
      </c>
      <c r="AH51" s="68">
        <v>109.7</v>
      </c>
      <c r="AI51" s="43">
        <v>110</v>
      </c>
      <c r="AJ51" s="43">
        <v>110</v>
      </c>
      <c r="AK51" s="43">
        <v>115.6</v>
      </c>
      <c r="AL51" s="19"/>
    </row>
    <row r="52" spans="1:38" ht="63.75" hidden="1">
      <c r="A52" s="44"/>
      <c r="B52" s="45"/>
      <c r="C52" s="25" t="s">
        <v>148</v>
      </c>
      <c r="D52" s="46" t="s">
        <v>149</v>
      </c>
      <c r="E52" s="46" t="s">
        <v>150</v>
      </c>
      <c r="F52" s="46"/>
      <c r="G52" s="46"/>
      <c r="H52" s="46"/>
      <c r="I52" s="46"/>
      <c r="J52" s="46"/>
      <c r="K52" s="46"/>
      <c r="L52" s="46"/>
      <c r="M52" s="46"/>
      <c r="N52" s="46"/>
      <c r="O52" s="46"/>
      <c r="P52" s="46"/>
      <c r="Q52" s="46"/>
      <c r="R52" s="46"/>
      <c r="S52" s="46"/>
      <c r="T52" s="46"/>
      <c r="U52" s="46"/>
      <c r="V52" s="46"/>
      <c r="W52" s="46"/>
      <c r="X52" s="46"/>
      <c r="Y52" s="46"/>
      <c r="Z52" s="46"/>
      <c r="AA52" s="46"/>
      <c r="AB52" s="46"/>
      <c r="AC52" s="47"/>
      <c r="AD52" s="46"/>
      <c r="AE52" s="46"/>
      <c r="AF52" s="48">
        <v>0</v>
      </c>
      <c r="AG52" s="48">
        <v>0</v>
      </c>
      <c r="AH52" s="69">
        <v>0</v>
      </c>
      <c r="AI52" s="48">
        <v>0</v>
      </c>
      <c r="AJ52" s="48">
        <v>0</v>
      </c>
      <c r="AK52" s="48">
        <v>0</v>
      </c>
      <c r="AL52" s="19"/>
    </row>
    <row r="53" spans="1:38" ht="89.25">
      <c r="A53" s="39" t="s">
        <v>151</v>
      </c>
      <c r="B53" s="40" t="s">
        <v>152</v>
      </c>
      <c r="C53" s="41" t="s">
        <v>56</v>
      </c>
      <c r="D53" s="42" t="s">
        <v>153</v>
      </c>
      <c r="E53" s="42" t="s">
        <v>58</v>
      </c>
      <c r="F53" s="42"/>
      <c r="G53" s="42"/>
      <c r="H53" s="42"/>
      <c r="I53" s="42"/>
      <c r="J53" s="42"/>
      <c r="K53" s="42"/>
      <c r="L53" s="42"/>
      <c r="M53" s="42"/>
      <c r="N53" s="42"/>
      <c r="O53" s="42"/>
      <c r="P53" s="42"/>
      <c r="Q53" s="42"/>
      <c r="R53" s="42"/>
      <c r="S53" s="42"/>
      <c r="T53" s="42"/>
      <c r="U53" s="42"/>
      <c r="V53" s="42"/>
      <c r="W53" s="42"/>
      <c r="X53" s="42"/>
      <c r="Y53" s="42"/>
      <c r="Z53" s="42"/>
      <c r="AA53" s="42"/>
      <c r="AB53" s="42"/>
      <c r="AC53" s="42" t="s">
        <v>154</v>
      </c>
      <c r="AD53" s="42" t="s">
        <v>155</v>
      </c>
      <c r="AE53" s="42" t="s">
        <v>156</v>
      </c>
      <c r="AF53" s="43">
        <v>9710.6</v>
      </c>
      <c r="AG53" s="43">
        <v>9121.9</v>
      </c>
      <c r="AH53" s="68">
        <v>5015.5</v>
      </c>
      <c r="AI53" s="43">
        <v>2282</v>
      </c>
      <c r="AJ53" s="43">
        <v>3490</v>
      </c>
      <c r="AK53" s="43">
        <v>3631.7</v>
      </c>
      <c r="AL53" s="19"/>
    </row>
    <row r="54" spans="1:38" ht="216.75" hidden="1">
      <c r="A54" s="44"/>
      <c r="B54" s="45"/>
      <c r="C54" s="25"/>
      <c r="D54" s="46"/>
      <c r="E54" s="46"/>
      <c r="F54" s="46"/>
      <c r="G54" s="46"/>
      <c r="H54" s="46"/>
      <c r="I54" s="46"/>
      <c r="J54" s="46"/>
      <c r="K54" s="46"/>
      <c r="L54" s="46"/>
      <c r="M54" s="46" t="s">
        <v>92</v>
      </c>
      <c r="N54" s="46" t="s">
        <v>62</v>
      </c>
      <c r="O54" s="46" t="s">
        <v>93</v>
      </c>
      <c r="P54" s="46" t="s">
        <v>94</v>
      </c>
      <c r="Q54" s="46"/>
      <c r="R54" s="46"/>
      <c r="S54" s="46"/>
      <c r="T54" s="46"/>
      <c r="U54" s="46"/>
      <c r="V54" s="46"/>
      <c r="W54" s="46"/>
      <c r="X54" s="46"/>
      <c r="Y54" s="46"/>
      <c r="Z54" s="46"/>
      <c r="AA54" s="46"/>
      <c r="AB54" s="46"/>
      <c r="AC54" s="47"/>
      <c r="AD54" s="46" t="s">
        <v>87</v>
      </c>
      <c r="AE54" s="46" t="s">
        <v>94</v>
      </c>
      <c r="AF54" s="48">
        <v>1590</v>
      </c>
      <c r="AG54" s="48">
        <v>1590</v>
      </c>
      <c r="AH54" s="69">
        <v>3838.5</v>
      </c>
      <c r="AI54" s="48">
        <v>0</v>
      </c>
      <c r="AJ54" s="48">
        <v>0</v>
      </c>
      <c r="AK54" s="48">
        <v>0</v>
      </c>
      <c r="AL54" s="19"/>
    </row>
    <row r="55" spans="1:38" ht="89.25">
      <c r="A55" s="39" t="s">
        <v>157</v>
      </c>
      <c r="B55" s="40" t="s">
        <v>158</v>
      </c>
      <c r="C55" s="41" t="s">
        <v>56</v>
      </c>
      <c r="D55" s="42" t="s">
        <v>159</v>
      </c>
      <c r="E55" s="42" t="s">
        <v>58</v>
      </c>
      <c r="F55" s="42"/>
      <c r="G55" s="42"/>
      <c r="H55" s="42"/>
      <c r="I55" s="42"/>
      <c r="J55" s="42"/>
      <c r="K55" s="42"/>
      <c r="L55" s="42"/>
      <c r="M55" s="42"/>
      <c r="N55" s="42"/>
      <c r="O55" s="42"/>
      <c r="P55" s="42"/>
      <c r="Q55" s="42"/>
      <c r="R55" s="42"/>
      <c r="S55" s="42"/>
      <c r="T55" s="42"/>
      <c r="U55" s="42"/>
      <c r="V55" s="42"/>
      <c r="W55" s="42"/>
      <c r="X55" s="42"/>
      <c r="Y55" s="42"/>
      <c r="Z55" s="42"/>
      <c r="AA55" s="42"/>
      <c r="AB55" s="42"/>
      <c r="AC55" s="42" t="s">
        <v>86</v>
      </c>
      <c r="AD55" s="42" t="s">
        <v>87</v>
      </c>
      <c r="AE55" s="42" t="s">
        <v>87</v>
      </c>
      <c r="AF55" s="43">
        <v>1515.9</v>
      </c>
      <c r="AG55" s="43">
        <v>1503.9</v>
      </c>
      <c r="AH55" s="68">
        <v>695.3</v>
      </c>
      <c r="AI55" s="43">
        <v>1017</v>
      </c>
      <c r="AJ55" s="43">
        <v>1089</v>
      </c>
      <c r="AK55" s="43">
        <v>1137.3</v>
      </c>
      <c r="AL55" s="19"/>
    </row>
    <row r="56" spans="1:38" ht="89.25">
      <c r="A56" s="39" t="s">
        <v>160</v>
      </c>
      <c r="B56" s="40" t="s">
        <v>161</v>
      </c>
      <c r="C56" s="41" t="s">
        <v>56</v>
      </c>
      <c r="D56" s="42" t="s">
        <v>162</v>
      </c>
      <c r="E56" s="42" t="s">
        <v>58</v>
      </c>
      <c r="F56" s="42"/>
      <c r="G56" s="42"/>
      <c r="H56" s="42"/>
      <c r="I56" s="42"/>
      <c r="J56" s="42"/>
      <c r="K56" s="42"/>
      <c r="L56" s="42"/>
      <c r="M56" s="42"/>
      <c r="N56" s="42"/>
      <c r="O56" s="42"/>
      <c r="P56" s="42"/>
      <c r="Q56" s="42"/>
      <c r="R56" s="42"/>
      <c r="S56" s="42"/>
      <c r="T56" s="42"/>
      <c r="U56" s="42"/>
      <c r="V56" s="42"/>
      <c r="W56" s="42"/>
      <c r="X56" s="42"/>
      <c r="Y56" s="42"/>
      <c r="Z56" s="42"/>
      <c r="AA56" s="42"/>
      <c r="AB56" s="42"/>
      <c r="AC56" s="42" t="s">
        <v>26</v>
      </c>
      <c r="AD56" s="42" t="s">
        <v>88</v>
      </c>
      <c r="AE56" s="42" t="s">
        <v>147</v>
      </c>
      <c r="AF56" s="43">
        <v>7.2</v>
      </c>
      <c r="AG56" s="43">
        <v>7.2</v>
      </c>
      <c r="AH56" s="68">
        <v>3.2</v>
      </c>
      <c r="AI56" s="43">
        <v>3.3</v>
      </c>
      <c r="AJ56" s="43">
        <v>3.3</v>
      </c>
      <c r="AK56" s="43">
        <v>3.3</v>
      </c>
      <c r="AL56" s="19"/>
    </row>
    <row r="57" spans="1:38" ht="89.25">
      <c r="A57" s="39" t="s">
        <v>163</v>
      </c>
      <c r="B57" s="40" t="s">
        <v>164</v>
      </c>
      <c r="C57" s="41" t="s">
        <v>56</v>
      </c>
      <c r="D57" s="42" t="s">
        <v>165</v>
      </c>
      <c r="E57" s="42" t="s">
        <v>58</v>
      </c>
      <c r="F57" s="42"/>
      <c r="G57" s="42"/>
      <c r="H57" s="42"/>
      <c r="I57" s="42"/>
      <c r="J57" s="42"/>
      <c r="K57" s="42"/>
      <c r="L57" s="42"/>
      <c r="M57" s="42"/>
      <c r="N57" s="42"/>
      <c r="O57" s="42"/>
      <c r="P57" s="42"/>
      <c r="Q57" s="42"/>
      <c r="R57" s="42"/>
      <c r="S57" s="42"/>
      <c r="T57" s="42"/>
      <c r="U57" s="42"/>
      <c r="V57" s="42"/>
      <c r="W57" s="42"/>
      <c r="X57" s="42"/>
      <c r="Y57" s="42"/>
      <c r="Z57" s="42"/>
      <c r="AA57" s="42"/>
      <c r="AB57" s="42"/>
      <c r="AC57" s="42" t="s">
        <v>105</v>
      </c>
      <c r="AD57" s="42" t="s">
        <v>64</v>
      </c>
      <c r="AE57" s="42" t="s">
        <v>94</v>
      </c>
      <c r="AF57" s="43">
        <v>96.5</v>
      </c>
      <c r="AG57" s="43">
        <v>96.5</v>
      </c>
      <c r="AH57" s="68">
        <v>9125</v>
      </c>
      <c r="AI57" s="43">
        <v>0</v>
      </c>
      <c r="AJ57" s="43">
        <v>0</v>
      </c>
      <c r="AK57" s="43">
        <v>0</v>
      </c>
      <c r="AL57" s="19"/>
    </row>
    <row r="58" spans="1:38" ht="127.5">
      <c r="A58" s="39" t="s">
        <v>166</v>
      </c>
      <c r="B58" s="40" t="s">
        <v>167</v>
      </c>
      <c r="C58" s="41" t="s">
        <v>56</v>
      </c>
      <c r="D58" s="42" t="s">
        <v>168</v>
      </c>
      <c r="E58" s="42" t="s">
        <v>58</v>
      </c>
      <c r="F58" s="42"/>
      <c r="G58" s="42"/>
      <c r="H58" s="42"/>
      <c r="I58" s="42"/>
      <c r="J58" s="42"/>
      <c r="K58" s="42"/>
      <c r="L58" s="42"/>
      <c r="M58" s="42"/>
      <c r="N58" s="42"/>
      <c r="O58" s="42"/>
      <c r="P58" s="42"/>
      <c r="Q58" s="42"/>
      <c r="R58" s="42"/>
      <c r="S58" s="42"/>
      <c r="T58" s="42"/>
      <c r="U58" s="42"/>
      <c r="V58" s="42"/>
      <c r="W58" s="42"/>
      <c r="X58" s="42"/>
      <c r="Y58" s="42"/>
      <c r="Z58" s="42"/>
      <c r="AA58" s="42"/>
      <c r="AB58" s="42"/>
      <c r="AC58" s="42" t="s">
        <v>169</v>
      </c>
      <c r="AD58" s="42" t="s">
        <v>64</v>
      </c>
      <c r="AE58" s="42" t="s">
        <v>88</v>
      </c>
      <c r="AF58" s="43">
        <v>0</v>
      </c>
      <c r="AG58" s="43">
        <v>0</v>
      </c>
      <c r="AH58" s="68">
        <v>0</v>
      </c>
      <c r="AI58" s="43">
        <v>17661.7</v>
      </c>
      <c r="AJ58" s="43">
        <v>0</v>
      </c>
      <c r="AK58" s="43">
        <v>0</v>
      </c>
      <c r="AL58" s="19"/>
    </row>
    <row r="59" spans="1:38" ht="0.75" customHeight="1">
      <c r="A59" s="44"/>
      <c r="B59" s="45"/>
      <c r="C59" s="25"/>
      <c r="D59" s="46"/>
      <c r="E59" s="46"/>
      <c r="F59" s="46"/>
      <c r="G59" s="46"/>
      <c r="H59" s="46"/>
      <c r="I59" s="46"/>
      <c r="J59" s="46"/>
      <c r="K59" s="46"/>
      <c r="L59" s="46"/>
      <c r="M59" s="46" t="s">
        <v>170</v>
      </c>
      <c r="N59" s="46" t="s">
        <v>62</v>
      </c>
      <c r="O59" s="46" t="s">
        <v>171</v>
      </c>
      <c r="P59" s="46" t="s">
        <v>64</v>
      </c>
      <c r="Q59" s="46"/>
      <c r="R59" s="46"/>
      <c r="S59" s="46"/>
      <c r="T59" s="46"/>
      <c r="U59" s="46"/>
      <c r="V59" s="46"/>
      <c r="W59" s="46"/>
      <c r="X59" s="46"/>
      <c r="Y59" s="46"/>
      <c r="Z59" s="46"/>
      <c r="AA59" s="46"/>
      <c r="AB59" s="46"/>
      <c r="AC59" s="47"/>
      <c r="AD59" s="46" t="s">
        <v>64</v>
      </c>
      <c r="AE59" s="46" t="s">
        <v>88</v>
      </c>
      <c r="AF59" s="48">
        <v>0</v>
      </c>
      <c r="AG59" s="48">
        <v>0</v>
      </c>
      <c r="AH59" s="69">
        <v>0</v>
      </c>
      <c r="AI59" s="48">
        <v>17661.7</v>
      </c>
      <c r="AJ59" s="48">
        <v>0</v>
      </c>
      <c r="AK59" s="48">
        <v>0</v>
      </c>
      <c r="AL59" s="19"/>
    </row>
    <row r="60" spans="1:38" ht="293.25">
      <c r="A60" s="39" t="s">
        <v>172</v>
      </c>
      <c r="B60" s="40" t="s">
        <v>173</v>
      </c>
      <c r="C60" s="41" t="s">
        <v>56</v>
      </c>
      <c r="D60" s="42" t="s">
        <v>174</v>
      </c>
      <c r="E60" s="42" t="s">
        <v>58</v>
      </c>
      <c r="F60" s="42"/>
      <c r="G60" s="42"/>
      <c r="H60" s="42"/>
      <c r="I60" s="42"/>
      <c r="J60" s="42"/>
      <c r="K60" s="42"/>
      <c r="L60" s="42"/>
      <c r="M60" s="42"/>
      <c r="N60" s="42"/>
      <c r="O60" s="42"/>
      <c r="P60" s="42"/>
      <c r="Q60" s="42"/>
      <c r="R60" s="42"/>
      <c r="S60" s="42"/>
      <c r="T60" s="42"/>
      <c r="U60" s="42"/>
      <c r="V60" s="42"/>
      <c r="W60" s="42"/>
      <c r="X60" s="42"/>
      <c r="Y60" s="42"/>
      <c r="Z60" s="42"/>
      <c r="AA60" s="42"/>
      <c r="AB60" s="42"/>
      <c r="AC60" s="42" t="s">
        <v>111</v>
      </c>
      <c r="AD60" s="42" t="s">
        <v>70</v>
      </c>
      <c r="AE60" s="42" t="s">
        <v>112</v>
      </c>
      <c r="AF60" s="43">
        <v>960.2</v>
      </c>
      <c r="AG60" s="43">
        <v>0</v>
      </c>
      <c r="AH60" s="68">
        <v>0</v>
      </c>
      <c r="AI60" s="43">
        <v>0</v>
      </c>
      <c r="AJ60" s="43">
        <v>0</v>
      </c>
      <c r="AK60" s="43">
        <v>0</v>
      </c>
      <c r="AL60" s="19"/>
    </row>
    <row r="61" spans="1:38" ht="63.75">
      <c r="A61" s="36" t="s">
        <v>175</v>
      </c>
      <c r="B61" s="22" t="s">
        <v>176</v>
      </c>
      <c r="C61" s="37" t="s">
        <v>49</v>
      </c>
      <c r="D61" s="37" t="s">
        <v>49</v>
      </c>
      <c r="E61" s="37" t="s">
        <v>49</v>
      </c>
      <c r="F61" s="37" t="s">
        <v>49</v>
      </c>
      <c r="G61" s="37" t="s">
        <v>49</v>
      </c>
      <c r="H61" s="37" t="s">
        <v>49</v>
      </c>
      <c r="I61" s="37" t="s">
        <v>49</v>
      </c>
      <c r="J61" s="37" t="s">
        <v>49</v>
      </c>
      <c r="K61" s="37" t="s">
        <v>49</v>
      </c>
      <c r="L61" s="37" t="s">
        <v>49</v>
      </c>
      <c r="M61" s="37" t="s">
        <v>49</v>
      </c>
      <c r="N61" s="37" t="s">
        <v>49</v>
      </c>
      <c r="O61" s="37" t="s">
        <v>49</v>
      </c>
      <c r="P61" s="37" t="s">
        <v>49</v>
      </c>
      <c r="Q61" s="37" t="s">
        <v>49</v>
      </c>
      <c r="R61" s="37" t="s">
        <v>49</v>
      </c>
      <c r="S61" s="37" t="s">
        <v>49</v>
      </c>
      <c r="T61" s="37" t="s">
        <v>49</v>
      </c>
      <c r="U61" s="37" t="s">
        <v>49</v>
      </c>
      <c r="V61" s="37" t="s">
        <v>49</v>
      </c>
      <c r="W61" s="37" t="s">
        <v>49</v>
      </c>
      <c r="X61" s="37" t="s">
        <v>49</v>
      </c>
      <c r="Y61" s="37" t="s">
        <v>49</v>
      </c>
      <c r="Z61" s="37" t="s">
        <v>49</v>
      </c>
      <c r="AA61" s="37" t="s">
        <v>49</v>
      </c>
      <c r="AB61" s="37" t="s">
        <v>49</v>
      </c>
      <c r="AC61" s="37" t="s">
        <v>49</v>
      </c>
      <c r="AD61" s="37" t="s">
        <v>49</v>
      </c>
      <c r="AE61" s="37" t="s">
        <v>49</v>
      </c>
      <c r="AF61" s="38">
        <v>30869.5</v>
      </c>
      <c r="AG61" s="38">
        <v>30869.5</v>
      </c>
      <c r="AH61" s="67">
        <f>AH62</f>
        <v>32674</v>
      </c>
      <c r="AI61" s="38">
        <v>32674.3</v>
      </c>
      <c r="AJ61" s="38">
        <v>32674.3</v>
      </c>
      <c r="AK61" s="38">
        <v>34000</v>
      </c>
      <c r="AL61" s="19"/>
    </row>
    <row r="62" spans="1:38" ht="89.25">
      <c r="A62" s="39" t="s">
        <v>177</v>
      </c>
      <c r="B62" s="40" t="s">
        <v>178</v>
      </c>
      <c r="C62" s="41" t="s">
        <v>56</v>
      </c>
      <c r="D62" s="42" t="s">
        <v>179</v>
      </c>
      <c r="E62" s="42" t="s">
        <v>58</v>
      </c>
      <c r="F62" s="42"/>
      <c r="G62" s="42"/>
      <c r="H62" s="42"/>
      <c r="I62" s="42"/>
      <c r="J62" s="42"/>
      <c r="K62" s="42"/>
      <c r="L62" s="42"/>
      <c r="M62" s="42"/>
      <c r="N62" s="42"/>
      <c r="O62" s="42"/>
      <c r="P62" s="42"/>
      <c r="Q62" s="42"/>
      <c r="R62" s="42"/>
      <c r="S62" s="42"/>
      <c r="T62" s="42"/>
      <c r="U62" s="42"/>
      <c r="V62" s="42"/>
      <c r="W62" s="42"/>
      <c r="X62" s="42"/>
      <c r="Y62" s="42"/>
      <c r="Z62" s="42"/>
      <c r="AA62" s="42"/>
      <c r="AB62" s="42"/>
      <c r="AC62" s="42" t="s">
        <v>126</v>
      </c>
      <c r="AD62" s="42" t="s">
        <v>127</v>
      </c>
      <c r="AE62" s="42" t="s">
        <v>88</v>
      </c>
      <c r="AF62" s="43">
        <v>30869.5</v>
      </c>
      <c r="AG62" s="43">
        <v>30869.5</v>
      </c>
      <c r="AH62" s="68">
        <v>32674</v>
      </c>
      <c r="AI62" s="43">
        <v>32674.3</v>
      </c>
      <c r="AJ62" s="43">
        <v>32674.3</v>
      </c>
      <c r="AK62" s="43">
        <v>34000</v>
      </c>
      <c r="AL62" s="19"/>
    </row>
    <row r="63" spans="1:38" ht="127.5">
      <c r="A63" s="36" t="s">
        <v>180</v>
      </c>
      <c r="B63" s="22" t="s">
        <v>181</v>
      </c>
      <c r="C63" s="37" t="s">
        <v>49</v>
      </c>
      <c r="D63" s="37" t="s">
        <v>49</v>
      </c>
      <c r="E63" s="37" t="s">
        <v>49</v>
      </c>
      <c r="F63" s="37" t="s">
        <v>49</v>
      </c>
      <c r="G63" s="37" t="s">
        <v>49</v>
      </c>
      <c r="H63" s="37" t="s">
        <v>49</v>
      </c>
      <c r="I63" s="37" t="s">
        <v>49</v>
      </c>
      <c r="J63" s="37" t="s">
        <v>49</v>
      </c>
      <c r="K63" s="37" t="s">
        <v>49</v>
      </c>
      <c r="L63" s="37" t="s">
        <v>49</v>
      </c>
      <c r="M63" s="37" t="s">
        <v>49</v>
      </c>
      <c r="N63" s="37" t="s">
        <v>49</v>
      </c>
      <c r="O63" s="37" t="s">
        <v>49</v>
      </c>
      <c r="P63" s="37" t="s">
        <v>49</v>
      </c>
      <c r="Q63" s="37" t="s">
        <v>49</v>
      </c>
      <c r="R63" s="37" t="s">
        <v>49</v>
      </c>
      <c r="S63" s="37" t="s">
        <v>49</v>
      </c>
      <c r="T63" s="37" t="s">
        <v>49</v>
      </c>
      <c r="U63" s="37" t="s">
        <v>49</v>
      </c>
      <c r="V63" s="37" t="s">
        <v>49</v>
      </c>
      <c r="W63" s="37" t="s">
        <v>49</v>
      </c>
      <c r="X63" s="37" t="s">
        <v>49</v>
      </c>
      <c r="Y63" s="37" t="s">
        <v>49</v>
      </c>
      <c r="Z63" s="37" t="s">
        <v>49</v>
      </c>
      <c r="AA63" s="37" t="s">
        <v>49</v>
      </c>
      <c r="AB63" s="37" t="s">
        <v>49</v>
      </c>
      <c r="AC63" s="37" t="s">
        <v>49</v>
      </c>
      <c r="AD63" s="37" t="s">
        <v>49</v>
      </c>
      <c r="AE63" s="37" t="s">
        <v>49</v>
      </c>
      <c r="AF63" s="38">
        <v>135753.60000000001</v>
      </c>
      <c r="AG63" s="38">
        <v>131050.8</v>
      </c>
      <c r="AH63" s="67">
        <f>AH64+AH65+AH66+AH67+AH68+AH69+AH70+AH71+AH73</f>
        <v>119614.7</v>
      </c>
      <c r="AI63" s="38">
        <v>113344.1</v>
      </c>
      <c r="AJ63" s="38">
        <v>112466.7</v>
      </c>
      <c r="AK63" s="38">
        <v>114436.4</v>
      </c>
      <c r="AL63" s="19"/>
    </row>
    <row r="64" spans="1:38" ht="89.25">
      <c r="A64" s="39" t="s">
        <v>182</v>
      </c>
      <c r="B64" s="40" t="s">
        <v>183</v>
      </c>
      <c r="C64" s="41" t="s">
        <v>56</v>
      </c>
      <c r="D64" s="42" t="s">
        <v>184</v>
      </c>
      <c r="E64" s="42" t="s">
        <v>58</v>
      </c>
      <c r="F64" s="42"/>
      <c r="G64" s="42"/>
      <c r="H64" s="42"/>
      <c r="I64" s="42"/>
      <c r="J64" s="42"/>
      <c r="K64" s="42"/>
      <c r="L64" s="42"/>
      <c r="M64" s="42"/>
      <c r="N64" s="42"/>
      <c r="O64" s="42"/>
      <c r="P64" s="42"/>
      <c r="Q64" s="42"/>
      <c r="R64" s="42"/>
      <c r="S64" s="42"/>
      <c r="T64" s="42"/>
      <c r="U64" s="42"/>
      <c r="V64" s="42"/>
      <c r="W64" s="42"/>
      <c r="X64" s="42"/>
      <c r="Y64" s="42"/>
      <c r="Z64" s="42"/>
      <c r="AA64" s="42"/>
      <c r="AB64" s="42"/>
      <c r="AC64" s="42" t="s">
        <v>26</v>
      </c>
      <c r="AD64" s="42" t="s">
        <v>185</v>
      </c>
      <c r="AE64" s="42" t="s">
        <v>186</v>
      </c>
      <c r="AF64" s="43">
        <v>23539.5</v>
      </c>
      <c r="AG64" s="43">
        <v>23013.200000000001</v>
      </c>
      <c r="AH64" s="68">
        <v>24630</v>
      </c>
      <c r="AI64" s="43">
        <v>24250.6</v>
      </c>
      <c r="AJ64" s="43">
        <v>22713.8</v>
      </c>
      <c r="AK64" s="43">
        <v>23073.9</v>
      </c>
      <c r="AL64" s="19"/>
    </row>
    <row r="65" spans="1:38" ht="102">
      <c r="A65" s="39" t="s">
        <v>187</v>
      </c>
      <c r="B65" s="40" t="s">
        <v>188</v>
      </c>
      <c r="C65" s="41" t="s">
        <v>56</v>
      </c>
      <c r="D65" s="42" t="s">
        <v>184</v>
      </c>
      <c r="E65" s="42" t="s">
        <v>58</v>
      </c>
      <c r="F65" s="42"/>
      <c r="G65" s="42"/>
      <c r="H65" s="42"/>
      <c r="I65" s="42"/>
      <c r="J65" s="42"/>
      <c r="K65" s="42"/>
      <c r="L65" s="42"/>
      <c r="M65" s="42"/>
      <c r="N65" s="42"/>
      <c r="O65" s="42"/>
      <c r="P65" s="42"/>
      <c r="Q65" s="42"/>
      <c r="R65" s="42"/>
      <c r="S65" s="42"/>
      <c r="T65" s="42"/>
      <c r="U65" s="42"/>
      <c r="V65" s="42"/>
      <c r="W65" s="42"/>
      <c r="X65" s="42"/>
      <c r="Y65" s="42"/>
      <c r="Z65" s="42"/>
      <c r="AA65" s="42"/>
      <c r="AB65" s="42"/>
      <c r="AC65" s="42" t="s">
        <v>26</v>
      </c>
      <c r="AD65" s="42" t="s">
        <v>189</v>
      </c>
      <c r="AE65" s="42" t="s">
        <v>190</v>
      </c>
      <c r="AF65" s="43">
        <v>53572.3</v>
      </c>
      <c r="AG65" s="43">
        <v>53571.6</v>
      </c>
      <c r="AH65" s="68">
        <v>57010.6</v>
      </c>
      <c r="AI65" s="43">
        <v>57576.1</v>
      </c>
      <c r="AJ65" s="43">
        <v>58151.9</v>
      </c>
      <c r="AK65" s="43">
        <v>58733.4</v>
      </c>
      <c r="AL65" s="19"/>
    </row>
    <row r="66" spans="1:38" ht="89.25">
      <c r="A66" s="39" t="s">
        <v>191</v>
      </c>
      <c r="B66" s="40" t="s">
        <v>192</v>
      </c>
      <c r="C66" s="41" t="s">
        <v>56</v>
      </c>
      <c r="D66" s="42" t="s">
        <v>193</v>
      </c>
      <c r="E66" s="42" t="s">
        <v>58</v>
      </c>
      <c r="F66" s="42"/>
      <c r="G66" s="42"/>
      <c r="H66" s="42"/>
      <c r="I66" s="42"/>
      <c r="J66" s="42"/>
      <c r="K66" s="42"/>
      <c r="L66" s="42"/>
      <c r="M66" s="42"/>
      <c r="N66" s="42"/>
      <c r="O66" s="42"/>
      <c r="P66" s="42"/>
      <c r="Q66" s="42"/>
      <c r="R66" s="42"/>
      <c r="S66" s="42"/>
      <c r="T66" s="42"/>
      <c r="U66" s="42"/>
      <c r="V66" s="42"/>
      <c r="W66" s="42"/>
      <c r="X66" s="42"/>
      <c r="Y66" s="42"/>
      <c r="Z66" s="42"/>
      <c r="AA66" s="42"/>
      <c r="AB66" s="42"/>
      <c r="AC66" s="42" t="s">
        <v>26</v>
      </c>
      <c r="AD66" s="42" t="s">
        <v>194</v>
      </c>
      <c r="AE66" s="42" t="s">
        <v>195</v>
      </c>
      <c r="AF66" s="43">
        <v>4230.8</v>
      </c>
      <c r="AG66" s="43">
        <v>4185.6000000000004</v>
      </c>
      <c r="AH66" s="68">
        <v>4442.3999999999996</v>
      </c>
      <c r="AI66" s="43">
        <v>4537.8</v>
      </c>
      <c r="AJ66" s="43">
        <v>4614.3</v>
      </c>
      <c r="AK66" s="43">
        <v>4691.6000000000004</v>
      </c>
      <c r="AL66" s="19"/>
    </row>
    <row r="67" spans="1:38" ht="102">
      <c r="A67" s="39" t="s">
        <v>196</v>
      </c>
      <c r="B67" s="40" t="s">
        <v>197</v>
      </c>
      <c r="C67" s="41" t="s">
        <v>56</v>
      </c>
      <c r="D67" s="42" t="s">
        <v>193</v>
      </c>
      <c r="E67" s="42" t="s">
        <v>58</v>
      </c>
      <c r="F67" s="42"/>
      <c r="G67" s="42"/>
      <c r="H67" s="42"/>
      <c r="I67" s="42"/>
      <c r="J67" s="42"/>
      <c r="K67" s="42"/>
      <c r="L67" s="42"/>
      <c r="M67" s="42"/>
      <c r="N67" s="42"/>
      <c r="O67" s="42"/>
      <c r="P67" s="42"/>
      <c r="Q67" s="42"/>
      <c r="R67" s="42"/>
      <c r="S67" s="42"/>
      <c r="T67" s="42"/>
      <c r="U67" s="42"/>
      <c r="V67" s="42"/>
      <c r="W67" s="42"/>
      <c r="X67" s="42"/>
      <c r="Y67" s="42"/>
      <c r="Z67" s="42"/>
      <c r="AA67" s="42"/>
      <c r="AB67" s="42"/>
      <c r="AC67" s="42" t="s">
        <v>26</v>
      </c>
      <c r="AD67" s="42" t="s">
        <v>88</v>
      </c>
      <c r="AE67" s="42" t="s">
        <v>147</v>
      </c>
      <c r="AF67" s="43">
        <v>12153.8</v>
      </c>
      <c r="AG67" s="43">
        <v>11703.8</v>
      </c>
      <c r="AH67" s="68">
        <v>13032.6</v>
      </c>
      <c r="AI67" s="43">
        <v>13331.4</v>
      </c>
      <c r="AJ67" s="43">
        <v>13602.6</v>
      </c>
      <c r="AK67" s="43">
        <v>14157.4</v>
      </c>
      <c r="AL67" s="19"/>
    </row>
    <row r="68" spans="1:38" ht="102">
      <c r="A68" s="39" t="s">
        <v>198</v>
      </c>
      <c r="B68" s="40" t="s">
        <v>199</v>
      </c>
      <c r="C68" s="41" t="s">
        <v>56</v>
      </c>
      <c r="D68" s="42" t="s">
        <v>200</v>
      </c>
      <c r="E68" s="42" t="s">
        <v>58</v>
      </c>
      <c r="F68" s="42"/>
      <c r="G68" s="42"/>
      <c r="H68" s="42"/>
      <c r="I68" s="42"/>
      <c r="J68" s="42"/>
      <c r="K68" s="42"/>
      <c r="L68" s="42"/>
      <c r="M68" s="42"/>
      <c r="N68" s="42"/>
      <c r="O68" s="42"/>
      <c r="P68" s="42"/>
      <c r="Q68" s="42"/>
      <c r="R68" s="42"/>
      <c r="S68" s="42"/>
      <c r="T68" s="42"/>
      <c r="U68" s="42"/>
      <c r="V68" s="42"/>
      <c r="W68" s="42"/>
      <c r="X68" s="42"/>
      <c r="Y68" s="42"/>
      <c r="Z68" s="42"/>
      <c r="AA68" s="42"/>
      <c r="AB68" s="42"/>
      <c r="AC68" s="42" t="s">
        <v>122</v>
      </c>
      <c r="AD68" s="42" t="s">
        <v>88</v>
      </c>
      <c r="AE68" s="42" t="s">
        <v>147</v>
      </c>
      <c r="AF68" s="43">
        <v>10.1</v>
      </c>
      <c r="AG68" s="43">
        <v>10</v>
      </c>
      <c r="AH68" s="68">
        <v>10.199999999999999</v>
      </c>
      <c r="AI68" s="43">
        <v>10.199999999999999</v>
      </c>
      <c r="AJ68" s="43">
        <v>10.199999999999999</v>
      </c>
      <c r="AK68" s="43">
        <v>10.6</v>
      </c>
      <c r="AL68" s="19"/>
    </row>
    <row r="69" spans="1:38" ht="127.5">
      <c r="A69" s="39" t="s">
        <v>201</v>
      </c>
      <c r="B69" s="40" t="s">
        <v>202</v>
      </c>
      <c r="C69" s="41" t="s">
        <v>56</v>
      </c>
      <c r="D69" s="42" t="s">
        <v>203</v>
      </c>
      <c r="E69" s="42" t="s">
        <v>58</v>
      </c>
      <c r="F69" s="42"/>
      <c r="G69" s="42"/>
      <c r="H69" s="42"/>
      <c r="I69" s="42"/>
      <c r="J69" s="42"/>
      <c r="K69" s="42"/>
      <c r="L69" s="42"/>
      <c r="M69" s="42"/>
      <c r="N69" s="42"/>
      <c r="O69" s="42"/>
      <c r="P69" s="42"/>
      <c r="Q69" s="42"/>
      <c r="R69" s="42"/>
      <c r="S69" s="42"/>
      <c r="T69" s="42"/>
      <c r="U69" s="42"/>
      <c r="V69" s="42"/>
      <c r="W69" s="42"/>
      <c r="X69" s="42"/>
      <c r="Y69" s="42"/>
      <c r="Z69" s="42"/>
      <c r="AA69" s="42"/>
      <c r="AB69" s="42"/>
      <c r="AC69" s="42" t="s">
        <v>26</v>
      </c>
      <c r="AD69" s="42" t="s">
        <v>88</v>
      </c>
      <c r="AE69" s="42" t="s">
        <v>147</v>
      </c>
      <c r="AF69" s="43">
        <v>167.1</v>
      </c>
      <c r="AG69" s="43">
        <v>134.30000000000001</v>
      </c>
      <c r="AH69" s="68">
        <v>187.7</v>
      </c>
      <c r="AI69" s="43">
        <v>187.6</v>
      </c>
      <c r="AJ69" s="43">
        <v>187.6</v>
      </c>
      <c r="AK69" s="43">
        <v>195</v>
      </c>
      <c r="AL69" s="19"/>
    </row>
    <row r="70" spans="1:38" ht="127.5">
      <c r="A70" s="39" t="s">
        <v>204</v>
      </c>
      <c r="B70" s="40" t="s">
        <v>205</v>
      </c>
      <c r="C70" s="41" t="s">
        <v>56</v>
      </c>
      <c r="D70" s="42" t="s">
        <v>206</v>
      </c>
      <c r="E70" s="42" t="s">
        <v>58</v>
      </c>
      <c r="F70" s="42"/>
      <c r="G70" s="42"/>
      <c r="H70" s="42"/>
      <c r="I70" s="42"/>
      <c r="J70" s="42"/>
      <c r="K70" s="42"/>
      <c r="L70" s="42"/>
      <c r="M70" s="42"/>
      <c r="N70" s="42"/>
      <c r="O70" s="42"/>
      <c r="P70" s="42"/>
      <c r="Q70" s="42"/>
      <c r="R70" s="42"/>
      <c r="S70" s="42"/>
      <c r="T70" s="42"/>
      <c r="U70" s="42"/>
      <c r="V70" s="42"/>
      <c r="W70" s="42"/>
      <c r="X70" s="42"/>
      <c r="Y70" s="42"/>
      <c r="Z70" s="42"/>
      <c r="AA70" s="42"/>
      <c r="AB70" s="42"/>
      <c r="AC70" s="42" t="s">
        <v>105</v>
      </c>
      <c r="AD70" s="42" t="s">
        <v>207</v>
      </c>
      <c r="AE70" s="42" t="s">
        <v>208</v>
      </c>
      <c r="AF70" s="43">
        <v>31073.9</v>
      </c>
      <c r="AG70" s="43">
        <v>27854.799999999999</v>
      </c>
      <c r="AH70" s="68">
        <v>9220.7999999999993</v>
      </c>
      <c r="AI70" s="43">
        <v>2288.5</v>
      </c>
      <c r="AJ70" s="43">
        <v>2288.5</v>
      </c>
      <c r="AK70" s="43">
        <v>2380</v>
      </c>
      <c r="AL70" s="19"/>
    </row>
    <row r="71" spans="1:38" ht="139.5" customHeight="1">
      <c r="A71" s="39" t="s">
        <v>209</v>
      </c>
      <c r="B71" s="40" t="s">
        <v>210</v>
      </c>
      <c r="C71" s="41" t="s">
        <v>211</v>
      </c>
      <c r="D71" s="42" t="s">
        <v>62</v>
      </c>
      <c r="E71" s="42" t="s">
        <v>212</v>
      </c>
      <c r="F71" s="42"/>
      <c r="G71" s="42"/>
      <c r="H71" s="42"/>
      <c r="I71" s="42"/>
      <c r="J71" s="42"/>
      <c r="K71" s="42"/>
      <c r="L71" s="42"/>
      <c r="M71" s="42"/>
      <c r="N71" s="42"/>
      <c r="O71" s="42"/>
      <c r="P71" s="42"/>
      <c r="Q71" s="42"/>
      <c r="R71" s="42"/>
      <c r="S71" s="42"/>
      <c r="T71" s="42"/>
      <c r="U71" s="42"/>
      <c r="V71" s="42"/>
      <c r="W71" s="42"/>
      <c r="X71" s="42"/>
      <c r="Y71" s="42"/>
      <c r="Z71" s="42"/>
      <c r="AA71" s="42"/>
      <c r="AB71" s="42"/>
      <c r="AC71" s="42" t="s">
        <v>213</v>
      </c>
      <c r="AD71" s="42" t="s">
        <v>214</v>
      </c>
      <c r="AE71" s="42" t="s">
        <v>215</v>
      </c>
      <c r="AF71" s="43">
        <v>6831.1</v>
      </c>
      <c r="AG71" s="43">
        <v>6706.5</v>
      </c>
      <c r="AH71" s="68">
        <v>6111.4</v>
      </c>
      <c r="AI71" s="43">
        <v>6192.9</v>
      </c>
      <c r="AJ71" s="43">
        <v>5928.8</v>
      </c>
      <c r="AK71" s="43">
        <v>6023.8</v>
      </c>
      <c r="AL71" s="19"/>
    </row>
    <row r="72" spans="1:38" ht="89.25" hidden="1">
      <c r="A72" s="44"/>
      <c r="B72" s="45"/>
      <c r="C72" s="25" t="s">
        <v>56</v>
      </c>
      <c r="D72" s="46" t="s">
        <v>184</v>
      </c>
      <c r="E72" s="46" t="s">
        <v>58</v>
      </c>
      <c r="F72" s="46"/>
      <c r="G72" s="46"/>
      <c r="H72" s="46"/>
      <c r="I72" s="46"/>
      <c r="J72" s="46"/>
      <c r="K72" s="46"/>
      <c r="L72" s="46"/>
      <c r="M72" s="46"/>
      <c r="N72" s="46"/>
      <c r="O72" s="46"/>
      <c r="P72" s="46"/>
      <c r="Q72" s="46"/>
      <c r="R72" s="46"/>
      <c r="S72" s="46"/>
      <c r="T72" s="46"/>
      <c r="U72" s="46"/>
      <c r="V72" s="46"/>
      <c r="W72" s="46"/>
      <c r="X72" s="46"/>
      <c r="Y72" s="46"/>
      <c r="Z72" s="46"/>
      <c r="AA72" s="46"/>
      <c r="AB72" s="46"/>
      <c r="AC72" s="47"/>
      <c r="AD72" s="46"/>
      <c r="AE72" s="46"/>
      <c r="AF72" s="48">
        <v>0</v>
      </c>
      <c r="AG72" s="48">
        <v>0</v>
      </c>
      <c r="AH72" s="69">
        <v>0</v>
      </c>
      <c r="AI72" s="48">
        <v>0</v>
      </c>
      <c r="AJ72" s="48">
        <v>0</v>
      </c>
      <c r="AK72" s="48">
        <v>0</v>
      </c>
      <c r="AL72" s="19"/>
    </row>
    <row r="73" spans="1:38" ht="63.75">
      <c r="A73" s="39" t="s">
        <v>216</v>
      </c>
      <c r="B73" s="40" t="s">
        <v>217</v>
      </c>
      <c r="C73" s="41" t="s">
        <v>218</v>
      </c>
      <c r="D73" s="42" t="s">
        <v>62</v>
      </c>
      <c r="E73" s="42" t="s">
        <v>219</v>
      </c>
      <c r="F73" s="42"/>
      <c r="G73" s="42"/>
      <c r="H73" s="42"/>
      <c r="I73" s="42"/>
      <c r="J73" s="42"/>
      <c r="K73" s="42"/>
      <c r="L73" s="42"/>
      <c r="M73" s="42"/>
      <c r="N73" s="42"/>
      <c r="O73" s="42"/>
      <c r="P73" s="42"/>
      <c r="Q73" s="42"/>
      <c r="R73" s="42"/>
      <c r="S73" s="42"/>
      <c r="T73" s="42"/>
      <c r="U73" s="42"/>
      <c r="V73" s="42"/>
      <c r="W73" s="42"/>
      <c r="X73" s="42"/>
      <c r="Y73" s="42"/>
      <c r="Z73" s="42"/>
      <c r="AA73" s="42"/>
      <c r="AB73" s="42"/>
      <c r="AC73" s="42" t="s">
        <v>220</v>
      </c>
      <c r="AD73" s="42" t="s">
        <v>221</v>
      </c>
      <c r="AE73" s="42" t="s">
        <v>88</v>
      </c>
      <c r="AF73" s="43">
        <v>4175</v>
      </c>
      <c r="AG73" s="43">
        <v>3871</v>
      </c>
      <c r="AH73" s="68">
        <v>4969</v>
      </c>
      <c r="AI73" s="43">
        <v>4969</v>
      </c>
      <c r="AJ73" s="43">
        <v>4969</v>
      </c>
      <c r="AK73" s="43">
        <v>5170.7</v>
      </c>
      <c r="AL73" s="19"/>
    </row>
    <row r="74" spans="1:38" ht="3" customHeight="1">
      <c r="A74" s="44"/>
      <c r="B74" s="45"/>
      <c r="C74" s="25" t="s">
        <v>56</v>
      </c>
      <c r="D74" s="46" t="s">
        <v>184</v>
      </c>
      <c r="E74" s="46" t="s">
        <v>58</v>
      </c>
      <c r="F74" s="46"/>
      <c r="G74" s="46"/>
      <c r="H74" s="46"/>
      <c r="I74" s="46"/>
      <c r="J74" s="46"/>
      <c r="K74" s="46"/>
      <c r="L74" s="46"/>
      <c r="M74" s="46"/>
      <c r="N74" s="46"/>
      <c r="O74" s="46"/>
      <c r="P74" s="46"/>
      <c r="Q74" s="46"/>
      <c r="R74" s="46"/>
      <c r="S74" s="46"/>
      <c r="T74" s="46"/>
      <c r="U74" s="46"/>
      <c r="V74" s="46"/>
      <c r="W74" s="46"/>
      <c r="X74" s="46"/>
      <c r="Y74" s="46"/>
      <c r="Z74" s="46"/>
      <c r="AA74" s="46"/>
      <c r="AB74" s="46"/>
      <c r="AC74" s="47"/>
      <c r="AD74" s="46"/>
      <c r="AE74" s="46"/>
      <c r="AF74" s="48">
        <v>0</v>
      </c>
      <c r="AG74" s="48">
        <v>0</v>
      </c>
      <c r="AH74" s="69">
        <v>0</v>
      </c>
      <c r="AI74" s="48">
        <v>0</v>
      </c>
      <c r="AJ74" s="48">
        <v>0</v>
      </c>
      <c r="AK74" s="48">
        <v>0</v>
      </c>
      <c r="AL74" s="19"/>
    </row>
    <row r="75" spans="1:38" ht="89.25">
      <c r="A75" s="36" t="s">
        <v>222</v>
      </c>
      <c r="B75" s="22" t="s">
        <v>223</v>
      </c>
      <c r="C75" s="37" t="s">
        <v>49</v>
      </c>
      <c r="D75" s="37" t="s">
        <v>49</v>
      </c>
      <c r="E75" s="37" t="s">
        <v>49</v>
      </c>
      <c r="F75" s="37" t="s">
        <v>49</v>
      </c>
      <c r="G75" s="37" t="s">
        <v>49</v>
      </c>
      <c r="H75" s="37" t="s">
        <v>49</v>
      </c>
      <c r="I75" s="37" t="s">
        <v>49</v>
      </c>
      <c r="J75" s="37" t="s">
        <v>49</v>
      </c>
      <c r="K75" s="37" t="s">
        <v>49</v>
      </c>
      <c r="L75" s="37" t="s">
        <v>49</v>
      </c>
      <c r="M75" s="37" t="s">
        <v>49</v>
      </c>
      <c r="N75" s="37" t="s">
        <v>49</v>
      </c>
      <c r="O75" s="37" t="s">
        <v>49</v>
      </c>
      <c r="P75" s="37" t="s">
        <v>49</v>
      </c>
      <c r="Q75" s="37" t="s">
        <v>49</v>
      </c>
      <c r="R75" s="37" t="s">
        <v>49</v>
      </c>
      <c r="S75" s="37" t="s">
        <v>49</v>
      </c>
      <c r="T75" s="37" t="s">
        <v>49</v>
      </c>
      <c r="U75" s="37" t="s">
        <v>49</v>
      </c>
      <c r="V75" s="37" t="s">
        <v>49</v>
      </c>
      <c r="W75" s="37" t="s">
        <v>49</v>
      </c>
      <c r="X75" s="37" t="s">
        <v>49</v>
      </c>
      <c r="Y75" s="37" t="s">
        <v>49</v>
      </c>
      <c r="Z75" s="37" t="s">
        <v>49</v>
      </c>
      <c r="AA75" s="37" t="s">
        <v>49</v>
      </c>
      <c r="AB75" s="37" t="s">
        <v>49</v>
      </c>
      <c r="AC75" s="37" t="s">
        <v>49</v>
      </c>
      <c r="AD75" s="37" t="s">
        <v>49</v>
      </c>
      <c r="AE75" s="37" t="s">
        <v>49</v>
      </c>
      <c r="AF75" s="38">
        <v>13535.8</v>
      </c>
      <c r="AG75" s="38">
        <v>13346.1</v>
      </c>
      <c r="AH75" s="67">
        <f>AH76+AH79</f>
        <v>7866.7</v>
      </c>
      <c r="AI75" s="38">
        <v>5931.9</v>
      </c>
      <c r="AJ75" s="38">
        <v>9283.6</v>
      </c>
      <c r="AK75" s="38">
        <v>7202.1</v>
      </c>
      <c r="AL75" s="19"/>
    </row>
    <row r="76" spans="1:38" ht="51">
      <c r="A76" s="36" t="s">
        <v>224</v>
      </c>
      <c r="B76" s="22" t="s">
        <v>225</v>
      </c>
      <c r="C76" s="37" t="s">
        <v>49</v>
      </c>
      <c r="D76" s="37" t="s">
        <v>49</v>
      </c>
      <c r="E76" s="37" t="s">
        <v>49</v>
      </c>
      <c r="F76" s="37" t="s">
        <v>49</v>
      </c>
      <c r="G76" s="37" t="s">
        <v>49</v>
      </c>
      <c r="H76" s="37" t="s">
        <v>49</v>
      </c>
      <c r="I76" s="37" t="s">
        <v>49</v>
      </c>
      <c r="J76" s="37" t="s">
        <v>49</v>
      </c>
      <c r="K76" s="37" t="s">
        <v>49</v>
      </c>
      <c r="L76" s="37" t="s">
        <v>49</v>
      </c>
      <c r="M76" s="37" t="s">
        <v>49</v>
      </c>
      <c r="N76" s="37" t="s">
        <v>49</v>
      </c>
      <c r="O76" s="37" t="s">
        <v>49</v>
      </c>
      <c r="P76" s="37" t="s">
        <v>49</v>
      </c>
      <c r="Q76" s="37" t="s">
        <v>49</v>
      </c>
      <c r="R76" s="37" t="s">
        <v>49</v>
      </c>
      <c r="S76" s="37" t="s">
        <v>49</v>
      </c>
      <c r="T76" s="37" t="s">
        <v>49</v>
      </c>
      <c r="U76" s="37" t="s">
        <v>49</v>
      </c>
      <c r="V76" s="37" t="s">
        <v>49</v>
      </c>
      <c r="W76" s="37" t="s">
        <v>49</v>
      </c>
      <c r="X76" s="37" t="s">
        <v>49</v>
      </c>
      <c r="Y76" s="37" t="s">
        <v>49</v>
      </c>
      <c r="Z76" s="37" t="s">
        <v>49</v>
      </c>
      <c r="AA76" s="37" t="s">
        <v>49</v>
      </c>
      <c r="AB76" s="37" t="s">
        <v>49</v>
      </c>
      <c r="AC76" s="37" t="s">
        <v>49</v>
      </c>
      <c r="AD76" s="37" t="s">
        <v>49</v>
      </c>
      <c r="AE76" s="37" t="s">
        <v>49</v>
      </c>
      <c r="AF76" s="38">
        <v>820</v>
      </c>
      <c r="AG76" s="38">
        <v>820</v>
      </c>
      <c r="AH76" s="70">
        <f>AH77</f>
        <v>480</v>
      </c>
      <c r="AI76" s="38">
        <v>230</v>
      </c>
      <c r="AJ76" s="38">
        <v>290</v>
      </c>
      <c r="AK76" s="38">
        <v>300</v>
      </c>
      <c r="AL76" s="19"/>
    </row>
    <row r="77" spans="1:38" ht="89.25">
      <c r="A77" s="39" t="s">
        <v>226</v>
      </c>
      <c r="B77" s="40" t="s">
        <v>227</v>
      </c>
      <c r="C77" s="41" t="s">
        <v>56</v>
      </c>
      <c r="D77" s="42" t="s">
        <v>228</v>
      </c>
      <c r="E77" s="42" t="s">
        <v>58</v>
      </c>
      <c r="F77" s="42"/>
      <c r="G77" s="42"/>
      <c r="H77" s="42"/>
      <c r="I77" s="42"/>
      <c r="J77" s="42"/>
      <c r="K77" s="42"/>
      <c r="L77" s="42"/>
      <c r="M77" s="42"/>
      <c r="N77" s="42"/>
      <c r="O77" s="42"/>
      <c r="P77" s="42"/>
      <c r="Q77" s="42"/>
      <c r="R77" s="42"/>
      <c r="S77" s="42"/>
      <c r="T77" s="42"/>
      <c r="U77" s="42"/>
      <c r="V77" s="42"/>
      <c r="W77" s="42"/>
      <c r="X77" s="42"/>
      <c r="Y77" s="42"/>
      <c r="Z77" s="42"/>
      <c r="AA77" s="42"/>
      <c r="AB77" s="42"/>
      <c r="AC77" s="42" t="s">
        <v>229</v>
      </c>
      <c r="AD77" s="42" t="s">
        <v>70</v>
      </c>
      <c r="AE77" s="42" t="s">
        <v>112</v>
      </c>
      <c r="AF77" s="43">
        <v>820</v>
      </c>
      <c r="AG77" s="43">
        <v>820</v>
      </c>
      <c r="AH77" s="68">
        <v>480</v>
      </c>
      <c r="AI77" s="43">
        <v>230</v>
      </c>
      <c r="AJ77" s="43">
        <v>290</v>
      </c>
      <c r="AK77" s="43">
        <v>300</v>
      </c>
      <c r="AL77" s="19"/>
    </row>
    <row r="78" spans="1:38" ht="76.5" hidden="1">
      <c r="A78" s="44"/>
      <c r="B78" s="45"/>
      <c r="C78" s="25" t="s">
        <v>230</v>
      </c>
      <c r="D78" s="46" t="s">
        <v>231</v>
      </c>
      <c r="E78" s="46" t="s">
        <v>232</v>
      </c>
      <c r="F78" s="46"/>
      <c r="G78" s="46"/>
      <c r="H78" s="46"/>
      <c r="I78" s="46"/>
      <c r="J78" s="46"/>
      <c r="K78" s="46"/>
      <c r="L78" s="46"/>
      <c r="M78" s="46"/>
      <c r="N78" s="46"/>
      <c r="O78" s="46"/>
      <c r="P78" s="46"/>
      <c r="Q78" s="46"/>
      <c r="R78" s="46"/>
      <c r="S78" s="46"/>
      <c r="T78" s="46"/>
      <c r="U78" s="46"/>
      <c r="V78" s="46"/>
      <c r="W78" s="46"/>
      <c r="X78" s="46"/>
      <c r="Y78" s="46"/>
      <c r="Z78" s="46"/>
      <c r="AA78" s="46"/>
      <c r="AB78" s="46"/>
      <c r="AC78" s="47"/>
      <c r="AD78" s="46"/>
      <c r="AE78" s="46"/>
      <c r="AF78" s="48">
        <v>0</v>
      </c>
      <c r="AG78" s="48">
        <v>0</v>
      </c>
      <c r="AH78" s="69">
        <v>0</v>
      </c>
      <c r="AI78" s="48">
        <v>0</v>
      </c>
      <c r="AJ78" s="48">
        <v>0</v>
      </c>
      <c r="AK78" s="48">
        <v>0</v>
      </c>
      <c r="AL78" s="19"/>
    </row>
    <row r="79" spans="1:38" ht="76.5">
      <c r="A79" s="36" t="s">
        <v>233</v>
      </c>
      <c r="B79" s="22" t="s">
        <v>234</v>
      </c>
      <c r="C79" s="37" t="s">
        <v>49</v>
      </c>
      <c r="D79" s="37" t="s">
        <v>49</v>
      </c>
      <c r="E79" s="37" t="s">
        <v>49</v>
      </c>
      <c r="F79" s="37" t="s">
        <v>49</v>
      </c>
      <c r="G79" s="37" t="s">
        <v>49</v>
      </c>
      <c r="H79" s="37" t="s">
        <v>49</v>
      </c>
      <c r="I79" s="37" t="s">
        <v>49</v>
      </c>
      <c r="J79" s="37" t="s">
        <v>49</v>
      </c>
      <c r="K79" s="37" t="s">
        <v>49</v>
      </c>
      <c r="L79" s="37" t="s">
        <v>49</v>
      </c>
      <c r="M79" s="37" t="s">
        <v>49</v>
      </c>
      <c r="N79" s="37" t="s">
        <v>49</v>
      </c>
      <c r="O79" s="37" t="s">
        <v>49</v>
      </c>
      <c r="P79" s="37" t="s">
        <v>49</v>
      </c>
      <c r="Q79" s="37" t="s">
        <v>49</v>
      </c>
      <c r="R79" s="37" t="s">
        <v>49</v>
      </c>
      <c r="S79" s="37" t="s">
        <v>49</v>
      </c>
      <c r="T79" s="37" t="s">
        <v>49</v>
      </c>
      <c r="U79" s="37" t="s">
        <v>49</v>
      </c>
      <c r="V79" s="37" t="s">
        <v>49</v>
      </c>
      <c r="W79" s="37" t="s">
        <v>49</v>
      </c>
      <c r="X79" s="37" t="s">
        <v>49</v>
      </c>
      <c r="Y79" s="37" t="s">
        <v>49</v>
      </c>
      <c r="Z79" s="37" t="s">
        <v>49</v>
      </c>
      <c r="AA79" s="37" t="s">
        <v>49</v>
      </c>
      <c r="AB79" s="37" t="s">
        <v>49</v>
      </c>
      <c r="AC79" s="37" t="s">
        <v>49</v>
      </c>
      <c r="AD79" s="37" t="s">
        <v>49</v>
      </c>
      <c r="AE79" s="37" t="s">
        <v>49</v>
      </c>
      <c r="AF79" s="38">
        <v>12715.8</v>
      </c>
      <c r="AG79" s="38">
        <v>12526.1</v>
      </c>
      <c r="AH79" s="70">
        <f>AH80+AH83+AH84</f>
        <v>7386.7</v>
      </c>
      <c r="AI79" s="38">
        <v>5701.9</v>
      </c>
      <c r="AJ79" s="38">
        <v>8993.6</v>
      </c>
      <c r="AK79" s="38">
        <v>6902.1</v>
      </c>
      <c r="AL79" s="19"/>
    </row>
    <row r="80" spans="1:38" ht="89.25">
      <c r="A80" s="39" t="s">
        <v>235</v>
      </c>
      <c r="B80" s="40" t="s">
        <v>236</v>
      </c>
      <c r="C80" s="41" t="s">
        <v>56</v>
      </c>
      <c r="D80" s="42" t="s">
        <v>237</v>
      </c>
      <c r="E80" s="42" t="s">
        <v>58</v>
      </c>
      <c r="F80" s="42"/>
      <c r="G80" s="42"/>
      <c r="H80" s="42"/>
      <c r="I80" s="42"/>
      <c r="J80" s="42"/>
      <c r="K80" s="42"/>
      <c r="L80" s="42"/>
      <c r="M80" s="42"/>
      <c r="N80" s="42"/>
      <c r="O80" s="42"/>
      <c r="P80" s="42"/>
      <c r="Q80" s="42"/>
      <c r="R80" s="42"/>
      <c r="S80" s="42"/>
      <c r="T80" s="42"/>
      <c r="U80" s="42"/>
      <c r="V80" s="42"/>
      <c r="W80" s="42"/>
      <c r="X80" s="42"/>
      <c r="Y80" s="42"/>
      <c r="Z80" s="42"/>
      <c r="AA80" s="42"/>
      <c r="AB80" s="42"/>
      <c r="AC80" s="42" t="s">
        <v>229</v>
      </c>
      <c r="AD80" s="42" t="s">
        <v>221</v>
      </c>
      <c r="AE80" s="42" t="s">
        <v>65</v>
      </c>
      <c r="AF80" s="43">
        <v>12037.9</v>
      </c>
      <c r="AG80" s="43">
        <v>11853.1</v>
      </c>
      <c r="AH80" s="68">
        <v>6713.2</v>
      </c>
      <c r="AI80" s="43">
        <v>5028.3999999999996</v>
      </c>
      <c r="AJ80" s="43">
        <v>8320.1</v>
      </c>
      <c r="AK80" s="43">
        <v>6201.6</v>
      </c>
      <c r="AL80" s="19"/>
    </row>
    <row r="81" spans="1:38" ht="229.5" hidden="1">
      <c r="A81" s="44"/>
      <c r="B81" s="45"/>
      <c r="C81" s="25"/>
      <c r="D81" s="46"/>
      <c r="E81" s="46"/>
      <c r="F81" s="46"/>
      <c r="G81" s="46"/>
      <c r="H81" s="46"/>
      <c r="I81" s="46"/>
      <c r="J81" s="46"/>
      <c r="K81" s="46"/>
      <c r="L81" s="46"/>
      <c r="M81" s="46" t="s">
        <v>170</v>
      </c>
      <c r="N81" s="46" t="s">
        <v>62</v>
      </c>
      <c r="O81" s="46" t="s">
        <v>171</v>
      </c>
      <c r="P81" s="46" t="s">
        <v>64</v>
      </c>
      <c r="Q81" s="46"/>
      <c r="R81" s="46"/>
      <c r="S81" s="46"/>
      <c r="T81" s="46"/>
      <c r="U81" s="46"/>
      <c r="V81" s="46"/>
      <c r="W81" s="46"/>
      <c r="X81" s="46"/>
      <c r="Y81" s="46"/>
      <c r="Z81" s="46"/>
      <c r="AA81" s="46"/>
      <c r="AB81" s="46"/>
      <c r="AC81" s="47"/>
      <c r="AD81" s="46" t="s">
        <v>221</v>
      </c>
      <c r="AE81" s="46" t="s">
        <v>65</v>
      </c>
      <c r="AF81" s="48">
        <v>2866.5</v>
      </c>
      <c r="AG81" s="48">
        <v>2866.5</v>
      </c>
      <c r="AH81" s="69">
        <v>2247</v>
      </c>
      <c r="AI81" s="48">
        <v>900</v>
      </c>
      <c r="AJ81" s="48">
        <v>900</v>
      </c>
      <c r="AK81" s="48">
        <v>936.5</v>
      </c>
      <c r="AL81" s="19"/>
    </row>
    <row r="82" spans="1:38" ht="0.75" customHeight="1">
      <c r="A82" s="44"/>
      <c r="B82" s="45"/>
      <c r="C82" s="25"/>
      <c r="D82" s="46"/>
      <c r="E82" s="46"/>
      <c r="F82" s="46"/>
      <c r="G82" s="46"/>
      <c r="H82" s="46"/>
      <c r="I82" s="46"/>
      <c r="J82" s="46"/>
      <c r="K82" s="46"/>
      <c r="L82" s="46"/>
      <c r="M82" s="46" t="s">
        <v>238</v>
      </c>
      <c r="N82" s="46" t="s">
        <v>62</v>
      </c>
      <c r="O82" s="46" t="s">
        <v>239</v>
      </c>
      <c r="P82" s="46" t="s">
        <v>240</v>
      </c>
      <c r="Q82" s="46"/>
      <c r="R82" s="46"/>
      <c r="S82" s="46"/>
      <c r="T82" s="46"/>
      <c r="U82" s="46"/>
      <c r="V82" s="46"/>
      <c r="W82" s="46"/>
      <c r="X82" s="46"/>
      <c r="Y82" s="46"/>
      <c r="Z82" s="46"/>
      <c r="AA82" s="46"/>
      <c r="AB82" s="46"/>
      <c r="AC82" s="47"/>
      <c r="AD82" s="46" t="s">
        <v>221</v>
      </c>
      <c r="AE82" s="46" t="s">
        <v>65</v>
      </c>
      <c r="AF82" s="48">
        <v>6306.6</v>
      </c>
      <c r="AG82" s="48">
        <v>6121.8</v>
      </c>
      <c r="AH82" s="69">
        <v>1796.5</v>
      </c>
      <c r="AI82" s="48">
        <v>1401.9</v>
      </c>
      <c r="AJ82" s="48">
        <v>5059.3</v>
      </c>
      <c r="AK82" s="48">
        <v>5265.1</v>
      </c>
      <c r="AL82" s="19"/>
    </row>
    <row r="83" spans="1:38" ht="89.25">
      <c r="A83" s="39" t="s">
        <v>241</v>
      </c>
      <c r="B83" s="40" t="s">
        <v>242</v>
      </c>
      <c r="C83" s="41" t="s">
        <v>56</v>
      </c>
      <c r="D83" s="42" t="s">
        <v>237</v>
      </c>
      <c r="E83" s="42" t="s">
        <v>58</v>
      </c>
      <c r="F83" s="42"/>
      <c r="G83" s="42"/>
      <c r="H83" s="42"/>
      <c r="I83" s="42"/>
      <c r="J83" s="42"/>
      <c r="K83" s="42"/>
      <c r="L83" s="42"/>
      <c r="M83" s="42"/>
      <c r="N83" s="42"/>
      <c r="O83" s="42"/>
      <c r="P83" s="42"/>
      <c r="Q83" s="42"/>
      <c r="R83" s="42"/>
      <c r="S83" s="42"/>
      <c r="T83" s="42"/>
      <c r="U83" s="42"/>
      <c r="V83" s="42"/>
      <c r="W83" s="42"/>
      <c r="X83" s="42"/>
      <c r="Y83" s="42"/>
      <c r="Z83" s="42"/>
      <c r="AA83" s="42"/>
      <c r="AB83" s="42"/>
      <c r="AC83" s="42" t="s">
        <v>229</v>
      </c>
      <c r="AD83" s="42" t="s">
        <v>221</v>
      </c>
      <c r="AE83" s="42" t="s">
        <v>65</v>
      </c>
      <c r="AF83" s="43">
        <v>4.9000000000000004</v>
      </c>
      <c r="AG83" s="43">
        <v>0</v>
      </c>
      <c r="AH83" s="68">
        <v>0.5</v>
      </c>
      <c r="AI83" s="43">
        <v>0.5</v>
      </c>
      <c r="AJ83" s="43">
        <v>0.5</v>
      </c>
      <c r="AK83" s="43">
        <v>0.5</v>
      </c>
      <c r="AL83" s="19"/>
    </row>
    <row r="84" spans="1:38" ht="89.25">
      <c r="A84" s="39" t="s">
        <v>243</v>
      </c>
      <c r="B84" s="40" t="s">
        <v>244</v>
      </c>
      <c r="C84" s="41" t="s">
        <v>56</v>
      </c>
      <c r="D84" s="42" t="s">
        <v>237</v>
      </c>
      <c r="E84" s="42" t="s">
        <v>58</v>
      </c>
      <c r="F84" s="42"/>
      <c r="G84" s="42"/>
      <c r="H84" s="42"/>
      <c r="I84" s="42"/>
      <c r="J84" s="42"/>
      <c r="K84" s="42"/>
      <c r="L84" s="42"/>
      <c r="M84" s="42"/>
      <c r="N84" s="42"/>
      <c r="O84" s="42"/>
      <c r="P84" s="42"/>
      <c r="Q84" s="42"/>
      <c r="R84" s="42"/>
      <c r="S84" s="42"/>
      <c r="T84" s="42"/>
      <c r="U84" s="42"/>
      <c r="V84" s="42"/>
      <c r="W84" s="42"/>
      <c r="X84" s="42"/>
      <c r="Y84" s="42"/>
      <c r="Z84" s="42"/>
      <c r="AA84" s="42"/>
      <c r="AB84" s="42"/>
      <c r="AC84" s="42" t="s">
        <v>229</v>
      </c>
      <c r="AD84" s="42" t="s">
        <v>88</v>
      </c>
      <c r="AE84" s="42" t="s">
        <v>147</v>
      </c>
      <c r="AF84" s="43">
        <v>673</v>
      </c>
      <c r="AG84" s="43">
        <v>673</v>
      </c>
      <c r="AH84" s="68">
        <v>673</v>
      </c>
      <c r="AI84" s="43">
        <v>673</v>
      </c>
      <c r="AJ84" s="43">
        <v>673</v>
      </c>
      <c r="AK84" s="43">
        <v>700</v>
      </c>
      <c r="AL84" s="19"/>
    </row>
    <row r="85" spans="1:38" ht="114.75">
      <c r="A85" s="36" t="s">
        <v>245</v>
      </c>
      <c r="B85" s="22" t="s">
        <v>246</v>
      </c>
      <c r="C85" s="37" t="s">
        <v>49</v>
      </c>
      <c r="D85" s="37" t="s">
        <v>49</v>
      </c>
      <c r="E85" s="37" t="s">
        <v>49</v>
      </c>
      <c r="F85" s="37" t="s">
        <v>49</v>
      </c>
      <c r="G85" s="37" t="s">
        <v>49</v>
      </c>
      <c r="H85" s="37" t="s">
        <v>49</v>
      </c>
      <c r="I85" s="37" t="s">
        <v>49</v>
      </c>
      <c r="J85" s="37" t="s">
        <v>49</v>
      </c>
      <c r="K85" s="37" t="s">
        <v>49</v>
      </c>
      <c r="L85" s="37" t="s">
        <v>49</v>
      </c>
      <c r="M85" s="37" t="s">
        <v>49</v>
      </c>
      <c r="N85" s="37" t="s">
        <v>49</v>
      </c>
      <c r="O85" s="37" t="s">
        <v>49</v>
      </c>
      <c r="P85" s="37" t="s">
        <v>49</v>
      </c>
      <c r="Q85" s="37" t="s">
        <v>49</v>
      </c>
      <c r="R85" s="37" t="s">
        <v>49</v>
      </c>
      <c r="S85" s="37" t="s">
        <v>49</v>
      </c>
      <c r="T85" s="37" t="s">
        <v>49</v>
      </c>
      <c r="U85" s="37" t="s">
        <v>49</v>
      </c>
      <c r="V85" s="37" t="s">
        <v>49</v>
      </c>
      <c r="W85" s="37" t="s">
        <v>49</v>
      </c>
      <c r="X85" s="37" t="s">
        <v>49</v>
      </c>
      <c r="Y85" s="37" t="s">
        <v>49</v>
      </c>
      <c r="Z85" s="37" t="s">
        <v>49</v>
      </c>
      <c r="AA85" s="37" t="s">
        <v>49</v>
      </c>
      <c r="AB85" s="37" t="s">
        <v>49</v>
      </c>
      <c r="AC85" s="37" t="s">
        <v>49</v>
      </c>
      <c r="AD85" s="37" t="s">
        <v>49</v>
      </c>
      <c r="AE85" s="37" t="s">
        <v>49</v>
      </c>
      <c r="AF85" s="38">
        <v>73068.800000000003</v>
      </c>
      <c r="AG85" s="38">
        <v>73066.5</v>
      </c>
      <c r="AH85" s="70">
        <v>72563</v>
      </c>
      <c r="AI85" s="38">
        <v>74893.7</v>
      </c>
      <c r="AJ85" s="38">
        <v>77248.100000000006</v>
      </c>
      <c r="AK85" s="38">
        <v>80393.600000000006</v>
      </c>
      <c r="AL85" s="19"/>
    </row>
    <row r="86" spans="1:38" ht="25.5">
      <c r="A86" s="36" t="s">
        <v>247</v>
      </c>
      <c r="B86" s="22" t="s">
        <v>248</v>
      </c>
      <c r="C86" s="37" t="s">
        <v>49</v>
      </c>
      <c r="D86" s="37" t="s">
        <v>49</v>
      </c>
      <c r="E86" s="37" t="s">
        <v>49</v>
      </c>
      <c r="F86" s="37" t="s">
        <v>49</v>
      </c>
      <c r="G86" s="37" t="s">
        <v>49</v>
      </c>
      <c r="H86" s="37" t="s">
        <v>49</v>
      </c>
      <c r="I86" s="37" t="s">
        <v>49</v>
      </c>
      <c r="J86" s="37" t="s">
        <v>49</v>
      </c>
      <c r="K86" s="37" t="s">
        <v>49</v>
      </c>
      <c r="L86" s="37" t="s">
        <v>49</v>
      </c>
      <c r="M86" s="37" t="s">
        <v>49</v>
      </c>
      <c r="N86" s="37" t="s">
        <v>49</v>
      </c>
      <c r="O86" s="37" t="s">
        <v>49</v>
      </c>
      <c r="P86" s="37" t="s">
        <v>49</v>
      </c>
      <c r="Q86" s="37" t="s">
        <v>49</v>
      </c>
      <c r="R86" s="37" t="s">
        <v>49</v>
      </c>
      <c r="S86" s="37" t="s">
        <v>49</v>
      </c>
      <c r="T86" s="37" t="s">
        <v>49</v>
      </c>
      <c r="U86" s="37" t="s">
        <v>49</v>
      </c>
      <c r="V86" s="37" t="s">
        <v>49</v>
      </c>
      <c r="W86" s="37" t="s">
        <v>49</v>
      </c>
      <c r="X86" s="37" t="s">
        <v>49</v>
      </c>
      <c r="Y86" s="37" t="s">
        <v>49</v>
      </c>
      <c r="Z86" s="37" t="s">
        <v>49</v>
      </c>
      <c r="AA86" s="37" t="s">
        <v>49</v>
      </c>
      <c r="AB86" s="37" t="s">
        <v>49</v>
      </c>
      <c r="AC86" s="37" t="s">
        <v>49</v>
      </c>
      <c r="AD86" s="37" t="s">
        <v>49</v>
      </c>
      <c r="AE86" s="37" t="s">
        <v>49</v>
      </c>
      <c r="AF86" s="38">
        <v>6.2</v>
      </c>
      <c r="AG86" s="38">
        <v>6.2</v>
      </c>
      <c r="AH86" s="70">
        <f>AH87</f>
        <v>6.7</v>
      </c>
      <c r="AI86" s="38">
        <v>7.2</v>
      </c>
      <c r="AJ86" s="38">
        <v>124.4</v>
      </c>
      <c r="AK86" s="38">
        <v>129.5</v>
      </c>
      <c r="AL86" s="19"/>
    </row>
    <row r="87" spans="1:38" ht="89.25">
      <c r="A87" s="39" t="s">
        <v>249</v>
      </c>
      <c r="B87" s="40" t="s">
        <v>250</v>
      </c>
      <c r="C87" s="41" t="s">
        <v>251</v>
      </c>
      <c r="D87" s="42" t="s">
        <v>62</v>
      </c>
      <c r="E87" s="42" t="s">
        <v>252</v>
      </c>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t="s">
        <v>88</v>
      </c>
      <c r="AE87" s="42" t="s">
        <v>64</v>
      </c>
      <c r="AF87" s="43">
        <v>6.2</v>
      </c>
      <c r="AG87" s="43">
        <v>6.2</v>
      </c>
      <c r="AH87" s="68">
        <v>6.7</v>
      </c>
      <c r="AI87" s="43">
        <v>7.2</v>
      </c>
      <c r="AJ87" s="43">
        <v>124.4</v>
      </c>
      <c r="AK87" s="43">
        <v>129.5</v>
      </c>
      <c r="AL87" s="19"/>
    </row>
    <row r="88" spans="1:38" ht="25.5">
      <c r="A88" s="36" t="s">
        <v>253</v>
      </c>
      <c r="B88" s="22" t="s">
        <v>254</v>
      </c>
      <c r="C88" s="37" t="s">
        <v>49</v>
      </c>
      <c r="D88" s="37" t="s">
        <v>49</v>
      </c>
      <c r="E88" s="37" t="s">
        <v>49</v>
      </c>
      <c r="F88" s="37" t="s">
        <v>49</v>
      </c>
      <c r="G88" s="37" t="s">
        <v>49</v>
      </c>
      <c r="H88" s="37" t="s">
        <v>49</v>
      </c>
      <c r="I88" s="37" t="s">
        <v>49</v>
      </c>
      <c r="J88" s="37" t="s">
        <v>49</v>
      </c>
      <c r="K88" s="37" t="s">
        <v>49</v>
      </c>
      <c r="L88" s="37" t="s">
        <v>49</v>
      </c>
      <c r="M88" s="37" t="s">
        <v>49</v>
      </c>
      <c r="N88" s="37" t="s">
        <v>49</v>
      </c>
      <c r="O88" s="37" t="s">
        <v>49</v>
      </c>
      <c r="P88" s="37" t="s">
        <v>49</v>
      </c>
      <c r="Q88" s="37" t="s">
        <v>49</v>
      </c>
      <c r="R88" s="37" t="s">
        <v>49</v>
      </c>
      <c r="S88" s="37" t="s">
        <v>49</v>
      </c>
      <c r="T88" s="37" t="s">
        <v>49</v>
      </c>
      <c r="U88" s="37" t="s">
        <v>49</v>
      </c>
      <c r="V88" s="37" t="s">
        <v>49</v>
      </c>
      <c r="W88" s="37" t="s">
        <v>49</v>
      </c>
      <c r="X88" s="37" t="s">
        <v>49</v>
      </c>
      <c r="Y88" s="37" t="s">
        <v>49</v>
      </c>
      <c r="Z88" s="37" t="s">
        <v>49</v>
      </c>
      <c r="AA88" s="37" t="s">
        <v>49</v>
      </c>
      <c r="AB88" s="37" t="s">
        <v>49</v>
      </c>
      <c r="AC88" s="37" t="s">
        <v>49</v>
      </c>
      <c r="AD88" s="37" t="s">
        <v>49</v>
      </c>
      <c r="AE88" s="37" t="s">
        <v>49</v>
      </c>
      <c r="AF88" s="38">
        <v>73062.600000000006</v>
      </c>
      <c r="AG88" s="38">
        <v>73060.3</v>
      </c>
      <c r="AH88" s="67">
        <f>AH89+AH91+AH93+AH94+AH95+AH96+AH97+AH98</f>
        <v>72556.3</v>
      </c>
      <c r="AI88" s="38">
        <v>74886.5</v>
      </c>
      <c r="AJ88" s="38">
        <v>77123.7</v>
      </c>
      <c r="AK88" s="38">
        <v>80264.100000000006</v>
      </c>
      <c r="AL88" s="19"/>
    </row>
    <row r="89" spans="1:38" ht="165" customHeight="1">
      <c r="A89" s="39" t="s">
        <v>255</v>
      </c>
      <c r="B89" s="40" t="s">
        <v>256</v>
      </c>
      <c r="C89" s="41" t="s">
        <v>257</v>
      </c>
      <c r="D89" s="42" t="s">
        <v>258</v>
      </c>
      <c r="E89" s="42" t="s">
        <v>259</v>
      </c>
      <c r="F89" s="42"/>
      <c r="G89" s="42"/>
      <c r="H89" s="42"/>
      <c r="I89" s="42"/>
      <c r="J89" s="42"/>
      <c r="K89" s="42"/>
      <c r="L89" s="42"/>
      <c r="M89" s="42"/>
      <c r="N89" s="42"/>
      <c r="O89" s="42"/>
      <c r="P89" s="42"/>
      <c r="Q89" s="42"/>
      <c r="R89" s="42"/>
      <c r="S89" s="42"/>
      <c r="T89" s="42"/>
      <c r="U89" s="42"/>
      <c r="V89" s="42"/>
      <c r="W89" s="42" t="s">
        <v>260</v>
      </c>
      <c r="X89" s="42" t="s">
        <v>261</v>
      </c>
      <c r="Y89" s="42" t="s">
        <v>262</v>
      </c>
      <c r="Z89" s="42"/>
      <c r="AA89" s="42"/>
      <c r="AB89" s="42"/>
      <c r="AC89" s="42" t="s">
        <v>220</v>
      </c>
      <c r="AD89" s="42" t="s">
        <v>221</v>
      </c>
      <c r="AE89" s="42" t="s">
        <v>70</v>
      </c>
      <c r="AF89" s="43">
        <v>7307.9</v>
      </c>
      <c r="AG89" s="43">
        <v>7307.9</v>
      </c>
      <c r="AH89" s="68">
        <v>7336.6</v>
      </c>
      <c r="AI89" s="43">
        <v>7545.7</v>
      </c>
      <c r="AJ89" s="43">
        <v>7560.2</v>
      </c>
      <c r="AK89" s="43">
        <v>7867.2</v>
      </c>
      <c r="AL89" s="19"/>
    </row>
    <row r="90" spans="1:38" ht="165.75" hidden="1">
      <c r="A90" s="44"/>
      <c r="B90" s="45"/>
      <c r="C90" s="25"/>
      <c r="D90" s="46"/>
      <c r="E90" s="46"/>
      <c r="F90" s="46"/>
      <c r="G90" s="46"/>
      <c r="H90" s="46"/>
      <c r="I90" s="46"/>
      <c r="J90" s="46"/>
      <c r="K90" s="46"/>
      <c r="L90" s="46"/>
      <c r="M90" s="46" t="s">
        <v>263</v>
      </c>
      <c r="N90" s="46" t="s">
        <v>62</v>
      </c>
      <c r="O90" s="46" t="s">
        <v>264</v>
      </c>
      <c r="P90" s="46" t="s">
        <v>65</v>
      </c>
      <c r="Q90" s="46"/>
      <c r="R90" s="46"/>
      <c r="S90" s="46"/>
      <c r="T90" s="46"/>
      <c r="U90" s="46"/>
      <c r="V90" s="46"/>
      <c r="W90" s="46"/>
      <c r="X90" s="46"/>
      <c r="Y90" s="46"/>
      <c r="Z90" s="46"/>
      <c r="AA90" s="46"/>
      <c r="AB90" s="46"/>
      <c r="AC90" s="47"/>
      <c r="AD90" s="46" t="s">
        <v>221</v>
      </c>
      <c r="AE90" s="46" t="s">
        <v>70</v>
      </c>
      <c r="AF90" s="48">
        <v>1943.4</v>
      </c>
      <c r="AG90" s="48">
        <v>1943.4</v>
      </c>
      <c r="AH90" s="69">
        <v>2424.6</v>
      </c>
      <c r="AI90" s="48">
        <v>2803.6</v>
      </c>
      <c r="AJ90" s="48">
        <v>2818.6</v>
      </c>
      <c r="AK90" s="48">
        <v>2933.1</v>
      </c>
      <c r="AL90" s="19"/>
    </row>
    <row r="91" spans="1:38" ht="290.25" customHeight="1">
      <c r="A91" s="39" t="s">
        <v>265</v>
      </c>
      <c r="B91" s="40" t="s">
        <v>266</v>
      </c>
      <c r="C91" s="41" t="s">
        <v>257</v>
      </c>
      <c r="D91" s="42" t="s">
        <v>267</v>
      </c>
      <c r="E91" s="42" t="s">
        <v>259</v>
      </c>
      <c r="F91" s="42"/>
      <c r="G91" s="42"/>
      <c r="H91" s="42"/>
      <c r="I91" s="42"/>
      <c r="J91" s="42"/>
      <c r="K91" s="42"/>
      <c r="L91" s="42"/>
      <c r="M91" s="42"/>
      <c r="N91" s="42"/>
      <c r="O91" s="42"/>
      <c r="P91" s="42"/>
      <c r="Q91" s="42"/>
      <c r="R91" s="42"/>
      <c r="S91" s="42"/>
      <c r="T91" s="42"/>
      <c r="U91" s="42"/>
      <c r="V91" s="42"/>
      <c r="W91" s="42" t="s">
        <v>260</v>
      </c>
      <c r="X91" s="42" t="s">
        <v>268</v>
      </c>
      <c r="Y91" s="42" t="s">
        <v>262</v>
      </c>
      <c r="Z91" s="42"/>
      <c r="AA91" s="42"/>
      <c r="AB91" s="42"/>
      <c r="AC91" s="42" t="s">
        <v>220</v>
      </c>
      <c r="AD91" s="42" t="s">
        <v>269</v>
      </c>
      <c r="AE91" s="42" t="s">
        <v>270</v>
      </c>
      <c r="AF91" s="43">
        <v>56514.400000000001</v>
      </c>
      <c r="AG91" s="43">
        <v>56514.400000000001</v>
      </c>
      <c r="AH91" s="68">
        <v>55623.3</v>
      </c>
      <c r="AI91" s="43">
        <v>57577.7</v>
      </c>
      <c r="AJ91" s="43">
        <v>59592.2</v>
      </c>
      <c r="AK91" s="43">
        <v>62020</v>
      </c>
      <c r="AL91" s="19"/>
    </row>
    <row r="92" spans="1:38" ht="63.75" hidden="1">
      <c r="A92" s="44"/>
      <c r="B92" s="45"/>
      <c r="C92" s="25" t="s">
        <v>89</v>
      </c>
      <c r="D92" s="46" t="s">
        <v>271</v>
      </c>
      <c r="E92" s="46" t="s">
        <v>91</v>
      </c>
      <c r="F92" s="46"/>
      <c r="G92" s="46"/>
      <c r="H92" s="46"/>
      <c r="I92" s="46"/>
      <c r="J92" s="46"/>
      <c r="K92" s="46"/>
      <c r="L92" s="46"/>
      <c r="M92" s="46"/>
      <c r="N92" s="46"/>
      <c r="O92" s="46"/>
      <c r="P92" s="46"/>
      <c r="Q92" s="46"/>
      <c r="R92" s="46"/>
      <c r="S92" s="46"/>
      <c r="T92" s="46"/>
      <c r="U92" s="46"/>
      <c r="V92" s="46"/>
      <c r="W92" s="46"/>
      <c r="X92" s="46"/>
      <c r="Y92" s="46"/>
      <c r="Z92" s="46"/>
      <c r="AA92" s="46"/>
      <c r="AB92" s="46"/>
      <c r="AC92" s="47"/>
      <c r="AD92" s="46"/>
      <c r="AE92" s="46"/>
      <c r="AF92" s="48">
        <v>0</v>
      </c>
      <c r="AG92" s="48">
        <v>0</v>
      </c>
      <c r="AH92" s="69">
        <v>0</v>
      </c>
      <c r="AI92" s="48">
        <v>0</v>
      </c>
      <c r="AJ92" s="48">
        <v>0</v>
      </c>
      <c r="AK92" s="48">
        <v>0</v>
      </c>
      <c r="AL92" s="19"/>
    </row>
    <row r="93" spans="1:38" ht="165.75">
      <c r="A93" s="39" t="s">
        <v>272</v>
      </c>
      <c r="B93" s="40" t="s">
        <v>273</v>
      </c>
      <c r="C93" s="41" t="s">
        <v>56</v>
      </c>
      <c r="D93" s="42" t="s">
        <v>274</v>
      </c>
      <c r="E93" s="42" t="s">
        <v>58</v>
      </c>
      <c r="F93" s="42"/>
      <c r="G93" s="42"/>
      <c r="H93" s="42"/>
      <c r="I93" s="42"/>
      <c r="J93" s="42"/>
      <c r="K93" s="42"/>
      <c r="L93" s="42"/>
      <c r="M93" s="42"/>
      <c r="N93" s="42"/>
      <c r="O93" s="42"/>
      <c r="P93" s="42"/>
      <c r="Q93" s="42"/>
      <c r="R93" s="42"/>
      <c r="S93" s="42"/>
      <c r="T93" s="42"/>
      <c r="U93" s="42"/>
      <c r="V93" s="42"/>
      <c r="W93" s="42" t="s">
        <v>260</v>
      </c>
      <c r="X93" s="42" t="s">
        <v>275</v>
      </c>
      <c r="Y93" s="42" t="s">
        <v>262</v>
      </c>
      <c r="Z93" s="42"/>
      <c r="AA93" s="42"/>
      <c r="AB93" s="42"/>
      <c r="AC93" s="42" t="s">
        <v>276</v>
      </c>
      <c r="AD93" s="42" t="s">
        <v>88</v>
      </c>
      <c r="AE93" s="42" t="s">
        <v>70</v>
      </c>
      <c r="AF93" s="43">
        <v>1435.5</v>
      </c>
      <c r="AG93" s="43">
        <v>1433.5</v>
      </c>
      <c r="AH93" s="68">
        <v>1541.9</v>
      </c>
      <c r="AI93" s="43">
        <v>1604.3</v>
      </c>
      <c r="AJ93" s="43">
        <v>1646.5</v>
      </c>
      <c r="AK93" s="43">
        <v>1713.4</v>
      </c>
      <c r="AL93" s="19"/>
    </row>
    <row r="94" spans="1:38" ht="51">
      <c r="A94" s="39" t="s">
        <v>277</v>
      </c>
      <c r="B94" s="40" t="s">
        <v>278</v>
      </c>
      <c r="C94" s="41" t="s">
        <v>279</v>
      </c>
      <c r="D94" s="42" t="s">
        <v>62</v>
      </c>
      <c r="E94" s="42" t="s">
        <v>280</v>
      </c>
      <c r="F94" s="42"/>
      <c r="G94" s="42"/>
      <c r="H94" s="42"/>
      <c r="I94" s="42"/>
      <c r="J94" s="42"/>
      <c r="K94" s="42"/>
      <c r="L94" s="42"/>
      <c r="M94" s="42"/>
      <c r="N94" s="42"/>
      <c r="O94" s="42"/>
      <c r="P94" s="42"/>
      <c r="Q94" s="42"/>
      <c r="R94" s="42"/>
      <c r="S94" s="42"/>
      <c r="T94" s="42"/>
      <c r="U94" s="42"/>
      <c r="V94" s="42"/>
      <c r="W94" s="42"/>
      <c r="X94" s="42"/>
      <c r="Y94" s="42"/>
      <c r="Z94" s="42"/>
      <c r="AA94" s="42"/>
      <c r="AB94" s="42"/>
      <c r="AC94" s="42" t="s">
        <v>220</v>
      </c>
      <c r="AD94" s="42" t="s">
        <v>221</v>
      </c>
      <c r="AE94" s="42" t="s">
        <v>281</v>
      </c>
      <c r="AF94" s="43">
        <v>3520.3</v>
      </c>
      <c r="AG94" s="43">
        <v>3520</v>
      </c>
      <c r="AH94" s="68">
        <v>3655.2</v>
      </c>
      <c r="AI94" s="43">
        <v>3748.5</v>
      </c>
      <c r="AJ94" s="43">
        <v>3900.8</v>
      </c>
      <c r="AK94" s="43">
        <v>4059.3</v>
      </c>
      <c r="AL94" s="19"/>
    </row>
    <row r="95" spans="1:38" ht="191.25">
      <c r="A95" s="39" t="s">
        <v>282</v>
      </c>
      <c r="B95" s="40" t="s">
        <v>283</v>
      </c>
      <c r="C95" s="41" t="s">
        <v>257</v>
      </c>
      <c r="D95" s="42" t="s">
        <v>284</v>
      </c>
      <c r="E95" s="42" t="s">
        <v>259</v>
      </c>
      <c r="F95" s="42"/>
      <c r="G95" s="42"/>
      <c r="H95" s="42"/>
      <c r="I95" s="42"/>
      <c r="J95" s="42"/>
      <c r="K95" s="42"/>
      <c r="L95" s="42"/>
      <c r="M95" s="42"/>
      <c r="N95" s="42"/>
      <c r="O95" s="42"/>
      <c r="P95" s="42"/>
      <c r="Q95" s="42"/>
      <c r="R95" s="42"/>
      <c r="S95" s="42"/>
      <c r="T95" s="42"/>
      <c r="U95" s="42"/>
      <c r="V95" s="42"/>
      <c r="W95" s="42" t="s">
        <v>260</v>
      </c>
      <c r="X95" s="42" t="s">
        <v>285</v>
      </c>
      <c r="Y95" s="42" t="s">
        <v>262</v>
      </c>
      <c r="Z95" s="42"/>
      <c r="AA95" s="42"/>
      <c r="AB95" s="42"/>
      <c r="AC95" s="42" t="s">
        <v>86</v>
      </c>
      <c r="AD95" s="42" t="s">
        <v>87</v>
      </c>
      <c r="AE95" s="42" t="s">
        <v>87</v>
      </c>
      <c r="AF95" s="43">
        <v>3885.5</v>
      </c>
      <c r="AG95" s="43">
        <v>3885.5</v>
      </c>
      <c r="AH95" s="68">
        <v>3987.6</v>
      </c>
      <c r="AI95" s="43">
        <v>3987.7</v>
      </c>
      <c r="AJ95" s="43">
        <v>3987.7</v>
      </c>
      <c r="AK95" s="43">
        <v>4150</v>
      </c>
      <c r="AL95" s="19"/>
    </row>
    <row r="96" spans="1:38" ht="165.75">
      <c r="A96" s="39" t="s">
        <v>286</v>
      </c>
      <c r="B96" s="40" t="s">
        <v>287</v>
      </c>
      <c r="C96" s="41" t="s">
        <v>56</v>
      </c>
      <c r="D96" s="42" t="s">
        <v>274</v>
      </c>
      <c r="E96" s="42" t="s">
        <v>58</v>
      </c>
      <c r="F96" s="42"/>
      <c r="G96" s="42"/>
      <c r="H96" s="42"/>
      <c r="I96" s="42"/>
      <c r="J96" s="42"/>
      <c r="K96" s="42"/>
      <c r="L96" s="42"/>
      <c r="M96" s="42"/>
      <c r="N96" s="42"/>
      <c r="O96" s="42"/>
      <c r="P96" s="42"/>
      <c r="Q96" s="42"/>
      <c r="R96" s="42"/>
      <c r="S96" s="42"/>
      <c r="T96" s="42"/>
      <c r="U96" s="42"/>
      <c r="V96" s="42"/>
      <c r="W96" s="42" t="s">
        <v>260</v>
      </c>
      <c r="X96" s="42" t="s">
        <v>288</v>
      </c>
      <c r="Y96" s="42" t="s">
        <v>262</v>
      </c>
      <c r="Z96" s="42"/>
      <c r="AA96" s="42"/>
      <c r="AB96" s="42"/>
      <c r="AC96" s="42" t="s">
        <v>276</v>
      </c>
      <c r="AD96" s="42" t="s">
        <v>88</v>
      </c>
      <c r="AE96" s="42" t="s">
        <v>70</v>
      </c>
      <c r="AF96" s="43">
        <v>354</v>
      </c>
      <c r="AG96" s="43">
        <v>354</v>
      </c>
      <c r="AH96" s="68">
        <v>366.7</v>
      </c>
      <c r="AI96" s="43">
        <v>377.6</v>
      </c>
      <c r="AJ96" s="43">
        <v>391.3</v>
      </c>
      <c r="AK96" s="43">
        <v>407.2</v>
      </c>
      <c r="AL96" s="19"/>
    </row>
    <row r="97" spans="1:38" ht="165.75">
      <c r="A97" s="39" t="s">
        <v>289</v>
      </c>
      <c r="B97" s="40" t="s">
        <v>290</v>
      </c>
      <c r="C97" s="41" t="s">
        <v>291</v>
      </c>
      <c r="D97" s="42" t="s">
        <v>292</v>
      </c>
      <c r="E97" s="42" t="s">
        <v>293</v>
      </c>
      <c r="F97" s="42"/>
      <c r="G97" s="42"/>
      <c r="H97" s="42"/>
      <c r="I97" s="42"/>
      <c r="J97" s="42"/>
      <c r="K97" s="42"/>
      <c r="L97" s="42"/>
      <c r="M97" s="42"/>
      <c r="N97" s="42"/>
      <c r="O97" s="42"/>
      <c r="P97" s="42"/>
      <c r="Q97" s="42"/>
      <c r="R97" s="42"/>
      <c r="S97" s="42"/>
      <c r="T97" s="42"/>
      <c r="U97" s="42"/>
      <c r="V97" s="42"/>
      <c r="W97" s="42" t="s">
        <v>260</v>
      </c>
      <c r="X97" s="42" t="s">
        <v>294</v>
      </c>
      <c r="Y97" s="42" t="s">
        <v>262</v>
      </c>
      <c r="Z97" s="42"/>
      <c r="AA97" s="42"/>
      <c r="AB97" s="42"/>
      <c r="AC97" s="42" t="s">
        <v>276</v>
      </c>
      <c r="AD97" s="42" t="s">
        <v>88</v>
      </c>
      <c r="AE97" s="42" t="s">
        <v>70</v>
      </c>
      <c r="AF97" s="43">
        <v>25</v>
      </c>
      <c r="AG97" s="43">
        <v>25</v>
      </c>
      <c r="AH97" s="68">
        <v>25</v>
      </c>
      <c r="AI97" s="43">
        <v>25</v>
      </c>
      <c r="AJ97" s="43">
        <v>25</v>
      </c>
      <c r="AK97" s="43">
        <v>26</v>
      </c>
      <c r="AL97" s="19"/>
    </row>
    <row r="98" spans="1:38" ht="114.75">
      <c r="A98" s="39" t="s">
        <v>295</v>
      </c>
      <c r="B98" s="40" t="s">
        <v>296</v>
      </c>
      <c r="C98" s="41" t="s">
        <v>297</v>
      </c>
      <c r="D98" s="42" t="s">
        <v>62</v>
      </c>
      <c r="E98" s="42" t="s">
        <v>298</v>
      </c>
      <c r="F98" s="42"/>
      <c r="G98" s="42"/>
      <c r="H98" s="42"/>
      <c r="I98" s="42"/>
      <c r="J98" s="42"/>
      <c r="K98" s="42"/>
      <c r="L98" s="42"/>
      <c r="M98" s="42"/>
      <c r="N98" s="42"/>
      <c r="O98" s="42"/>
      <c r="P98" s="42"/>
      <c r="Q98" s="42"/>
      <c r="R98" s="42"/>
      <c r="S98" s="42"/>
      <c r="T98" s="42"/>
      <c r="U98" s="42"/>
      <c r="V98" s="42"/>
      <c r="W98" s="42"/>
      <c r="X98" s="42"/>
      <c r="Y98" s="42"/>
      <c r="Z98" s="42"/>
      <c r="AA98" s="42"/>
      <c r="AB98" s="42"/>
      <c r="AC98" s="42" t="s">
        <v>213</v>
      </c>
      <c r="AD98" s="42" t="s">
        <v>88</v>
      </c>
      <c r="AE98" s="42" t="s">
        <v>70</v>
      </c>
      <c r="AF98" s="43">
        <v>20</v>
      </c>
      <c r="AG98" s="43">
        <v>20</v>
      </c>
      <c r="AH98" s="68">
        <v>20</v>
      </c>
      <c r="AI98" s="43">
        <v>20</v>
      </c>
      <c r="AJ98" s="43">
        <v>20</v>
      </c>
      <c r="AK98" s="43">
        <v>21</v>
      </c>
      <c r="AL98" s="19"/>
    </row>
    <row r="99" spans="1:38" ht="51">
      <c r="A99" s="36" t="s">
        <v>299</v>
      </c>
      <c r="B99" s="22" t="s">
        <v>300</v>
      </c>
      <c r="C99" s="37" t="s">
        <v>49</v>
      </c>
      <c r="D99" s="37" t="s">
        <v>49</v>
      </c>
      <c r="E99" s="37" t="s">
        <v>49</v>
      </c>
      <c r="F99" s="37" t="s">
        <v>49</v>
      </c>
      <c r="G99" s="37" t="s">
        <v>49</v>
      </c>
      <c r="H99" s="37" t="s">
        <v>49</v>
      </c>
      <c r="I99" s="37" t="s">
        <v>49</v>
      </c>
      <c r="J99" s="37" t="s">
        <v>49</v>
      </c>
      <c r="K99" s="37" t="s">
        <v>49</v>
      </c>
      <c r="L99" s="37" t="s">
        <v>49</v>
      </c>
      <c r="M99" s="37" t="s">
        <v>49</v>
      </c>
      <c r="N99" s="37" t="s">
        <v>49</v>
      </c>
      <c r="O99" s="37" t="s">
        <v>49</v>
      </c>
      <c r="P99" s="37" t="s">
        <v>49</v>
      </c>
      <c r="Q99" s="37" t="s">
        <v>49</v>
      </c>
      <c r="R99" s="37" t="s">
        <v>49</v>
      </c>
      <c r="S99" s="37" t="s">
        <v>49</v>
      </c>
      <c r="T99" s="37" t="s">
        <v>49</v>
      </c>
      <c r="U99" s="37" t="s">
        <v>49</v>
      </c>
      <c r="V99" s="37" t="s">
        <v>49</v>
      </c>
      <c r="W99" s="37" t="s">
        <v>49</v>
      </c>
      <c r="X99" s="37" t="s">
        <v>49</v>
      </c>
      <c r="Y99" s="37" t="s">
        <v>49</v>
      </c>
      <c r="Z99" s="37" t="s">
        <v>49</v>
      </c>
      <c r="AA99" s="37" t="s">
        <v>49</v>
      </c>
      <c r="AB99" s="37" t="s">
        <v>49</v>
      </c>
      <c r="AC99" s="37" t="s">
        <v>49</v>
      </c>
      <c r="AD99" s="37" t="s">
        <v>49</v>
      </c>
      <c r="AE99" s="37" t="s">
        <v>49</v>
      </c>
      <c r="AF99" s="38">
        <v>503571.6</v>
      </c>
      <c r="AG99" s="38">
        <v>503571.6</v>
      </c>
      <c r="AH99" s="67">
        <f>AH100+AH101</f>
        <v>489892</v>
      </c>
      <c r="AI99" s="38">
        <v>522979</v>
      </c>
      <c r="AJ99" s="38">
        <v>555367.1</v>
      </c>
      <c r="AK99" s="38">
        <v>577921.19999999995</v>
      </c>
      <c r="AL99" s="19"/>
    </row>
    <row r="100" spans="1:38" ht="242.25">
      <c r="A100" s="39" t="s">
        <v>301</v>
      </c>
      <c r="B100" s="40" t="s">
        <v>302</v>
      </c>
      <c r="C100" s="41" t="s">
        <v>257</v>
      </c>
      <c r="D100" s="42" t="s">
        <v>303</v>
      </c>
      <c r="E100" s="42" t="s">
        <v>259</v>
      </c>
      <c r="F100" s="42"/>
      <c r="G100" s="42"/>
      <c r="H100" s="42"/>
      <c r="I100" s="42"/>
      <c r="J100" s="42"/>
      <c r="K100" s="42"/>
      <c r="L100" s="42"/>
      <c r="M100" s="42"/>
      <c r="N100" s="42"/>
      <c r="O100" s="42"/>
      <c r="P100" s="42"/>
      <c r="Q100" s="42"/>
      <c r="R100" s="42"/>
      <c r="S100" s="42"/>
      <c r="T100" s="42"/>
      <c r="U100" s="42"/>
      <c r="V100" s="42"/>
      <c r="W100" s="42" t="s">
        <v>304</v>
      </c>
      <c r="X100" s="42" t="s">
        <v>62</v>
      </c>
      <c r="Y100" s="42" t="s">
        <v>91</v>
      </c>
      <c r="Z100" s="42"/>
      <c r="AA100" s="42"/>
      <c r="AB100" s="42"/>
      <c r="AC100" s="42" t="s">
        <v>86</v>
      </c>
      <c r="AD100" s="42" t="s">
        <v>87</v>
      </c>
      <c r="AE100" s="42" t="s">
        <v>94</v>
      </c>
      <c r="AF100" s="43">
        <v>381799.6</v>
      </c>
      <c r="AG100" s="43">
        <v>381799.6</v>
      </c>
      <c r="AH100" s="68">
        <v>370892</v>
      </c>
      <c r="AI100" s="43">
        <v>401979</v>
      </c>
      <c r="AJ100" s="43">
        <v>432367.1</v>
      </c>
      <c r="AK100" s="43">
        <v>449921.2</v>
      </c>
      <c r="AL100" s="19"/>
    </row>
    <row r="101" spans="1:38" ht="242.25">
      <c r="A101" s="39" t="s">
        <v>305</v>
      </c>
      <c r="B101" s="40" t="s">
        <v>306</v>
      </c>
      <c r="C101" s="41" t="s">
        <v>257</v>
      </c>
      <c r="D101" s="42" t="s">
        <v>303</v>
      </c>
      <c r="E101" s="42" t="s">
        <v>259</v>
      </c>
      <c r="F101" s="42"/>
      <c r="G101" s="42"/>
      <c r="H101" s="42"/>
      <c r="I101" s="42"/>
      <c r="J101" s="42"/>
      <c r="K101" s="42"/>
      <c r="L101" s="42"/>
      <c r="M101" s="42"/>
      <c r="N101" s="42"/>
      <c r="O101" s="42"/>
      <c r="P101" s="42"/>
      <c r="Q101" s="42"/>
      <c r="R101" s="42"/>
      <c r="S101" s="42"/>
      <c r="T101" s="42"/>
      <c r="U101" s="42"/>
      <c r="V101" s="42"/>
      <c r="W101" s="42" t="s">
        <v>304</v>
      </c>
      <c r="X101" s="42" t="s">
        <v>62</v>
      </c>
      <c r="Y101" s="42" t="s">
        <v>91</v>
      </c>
      <c r="Z101" s="42"/>
      <c r="AA101" s="42"/>
      <c r="AB101" s="42"/>
      <c r="AC101" s="42" t="s">
        <v>86</v>
      </c>
      <c r="AD101" s="42" t="s">
        <v>87</v>
      </c>
      <c r="AE101" s="42" t="s">
        <v>88</v>
      </c>
      <c r="AF101" s="43">
        <v>121772</v>
      </c>
      <c r="AG101" s="43">
        <v>121772</v>
      </c>
      <c r="AH101" s="68">
        <v>119000</v>
      </c>
      <c r="AI101" s="43">
        <v>121000</v>
      </c>
      <c r="AJ101" s="43">
        <v>123000</v>
      </c>
      <c r="AK101" s="43">
        <v>128000</v>
      </c>
      <c r="AL101" s="19"/>
    </row>
    <row r="102" spans="1:38" ht="76.5">
      <c r="A102" s="36" t="s">
        <v>307</v>
      </c>
      <c r="B102" s="22" t="s">
        <v>308</v>
      </c>
      <c r="C102" s="37" t="s">
        <v>49</v>
      </c>
      <c r="D102" s="37" t="s">
        <v>49</v>
      </c>
      <c r="E102" s="37" t="s">
        <v>49</v>
      </c>
      <c r="F102" s="37" t="s">
        <v>49</v>
      </c>
      <c r="G102" s="37" t="s">
        <v>49</v>
      </c>
      <c r="H102" s="37" t="s">
        <v>49</v>
      </c>
      <c r="I102" s="37" t="s">
        <v>49</v>
      </c>
      <c r="J102" s="37" t="s">
        <v>49</v>
      </c>
      <c r="K102" s="37" t="s">
        <v>49</v>
      </c>
      <c r="L102" s="37" t="s">
        <v>49</v>
      </c>
      <c r="M102" s="37" t="s">
        <v>49</v>
      </c>
      <c r="N102" s="37" t="s">
        <v>49</v>
      </c>
      <c r="O102" s="37" t="s">
        <v>49</v>
      </c>
      <c r="P102" s="37" t="s">
        <v>49</v>
      </c>
      <c r="Q102" s="37" t="s">
        <v>49</v>
      </c>
      <c r="R102" s="37" t="s">
        <v>49</v>
      </c>
      <c r="S102" s="37" t="s">
        <v>49</v>
      </c>
      <c r="T102" s="37" t="s">
        <v>49</v>
      </c>
      <c r="U102" s="37" t="s">
        <v>49</v>
      </c>
      <c r="V102" s="37" t="s">
        <v>49</v>
      </c>
      <c r="W102" s="37" t="s">
        <v>49</v>
      </c>
      <c r="X102" s="37" t="s">
        <v>49</v>
      </c>
      <c r="Y102" s="37" t="s">
        <v>49</v>
      </c>
      <c r="Z102" s="37" t="s">
        <v>49</v>
      </c>
      <c r="AA102" s="37" t="s">
        <v>49</v>
      </c>
      <c r="AB102" s="37" t="s">
        <v>49</v>
      </c>
      <c r="AC102" s="37" t="s">
        <v>49</v>
      </c>
      <c r="AD102" s="37" t="s">
        <v>49</v>
      </c>
      <c r="AE102" s="37" t="s">
        <v>49</v>
      </c>
      <c r="AF102" s="38">
        <v>114962.3</v>
      </c>
      <c r="AG102" s="38">
        <v>112377.5</v>
      </c>
      <c r="AH102" s="67">
        <f>AH103+AH104+AH106+AH109</f>
        <v>118060.8</v>
      </c>
      <c r="AI102" s="38">
        <v>109972.1</v>
      </c>
      <c r="AJ102" s="38">
        <v>110402.8</v>
      </c>
      <c r="AK102" s="38">
        <v>114798.3</v>
      </c>
      <c r="AL102" s="19"/>
    </row>
    <row r="103" spans="1:38" ht="38.25">
      <c r="A103" s="36" t="s">
        <v>309</v>
      </c>
      <c r="B103" s="22" t="s">
        <v>310</v>
      </c>
      <c r="C103" s="37" t="s">
        <v>49</v>
      </c>
      <c r="D103" s="37" t="s">
        <v>49</v>
      </c>
      <c r="E103" s="37" t="s">
        <v>49</v>
      </c>
      <c r="F103" s="37" t="s">
        <v>49</v>
      </c>
      <c r="G103" s="37" t="s">
        <v>49</v>
      </c>
      <c r="H103" s="37" t="s">
        <v>49</v>
      </c>
      <c r="I103" s="37" t="s">
        <v>49</v>
      </c>
      <c r="J103" s="37" t="s">
        <v>49</v>
      </c>
      <c r="K103" s="37" t="s">
        <v>49</v>
      </c>
      <c r="L103" s="37" t="s">
        <v>49</v>
      </c>
      <c r="M103" s="37" t="s">
        <v>49</v>
      </c>
      <c r="N103" s="37" t="s">
        <v>49</v>
      </c>
      <c r="O103" s="37" t="s">
        <v>49</v>
      </c>
      <c r="P103" s="37" t="s">
        <v>49</v>
      </c>
      <c r="Q103" s="37" t="s">
        <v>49</v>
      </c>
      <c r="R103" s="37" t="s">
        <v>49</v>
      </c>
      <c r="S103" s="37" t="s">
        <v>49</v>
      </c>
      <c r="T103" s="37" t="s">
        <v>49</v>
      </c>
      <c r="U103" s="37" t="s">
        <v>49</v>
      </c>
      <c r="V103" s="37" t="s">
        <v>49</v>
      </c>
      <c r="W103" s="37" t="s">
        <v>49</v>
      </c>
      <c r="X103" s="37" t="s">
        <v>49</v>
      </c>
      <c r="Y103" s="37" t="s">
        <v>49</v>
      </c>
      <c r="Z103" s="37" t="s">
        <v>49</v>
      </c>
      <c r="AA103" s="37" t="s">
        <v>49</v>
      </c>
      <c r="AB103" s="37" t="s">
        <v>49</v>
      </c>
      <c r="AC103" s="37" t="s">
        <v>49</v>
      </c>
      <c r="AD103" s="37" t="s">
        <v>49</v>
      </c>
      <c r="AE103" s="37" t="s">
        <v>49</v>
      </c>
      <c r="AF103" s="38">
        <v>9410.9</v>
      </c>
      <c r="AG103" s="38">
        <v>9410.9</v>
      </c>
      <c r="AH103" s="70">
        <v>10455.1</v>
      </c>
      <c r="AI103" s="38">
        <v>9641</v>
      </c>
      <c r="AJ103" s="38">
        <v>9626.7000000000007</v>
      </c>
      <c r="AK103" s="38">
        <v>10017.5</v>
      </c>
      <c r="AL103" s="19"/>
    </row>
    <row r="104" spans="1:38" ht="25.5">
      <c r="A104" s="36" t="s">
        <v>311</v>
      </c>
      <c r="B104" s="22" t="s">
        <v>312</v>
      </c>
      <c r="C104" s="37" t="s">
        <v>49</v>
      </c>
      <c r="D104" s="37" t="s">
        <v>49</v>
      </c>
      <c r="E104" s="37" t="s">
        <v>49</v>
      </c>
      <c r="F104" s="37" t="s">
        <v>49</v>
      </c>
      <c r="G104" s="37" t="s">
        <v>49</v>
      </c>
      <c r="H104" s="37" t="s">
        <v>49</v>
      </c>
      <c r="I104" s="37" t="s">
        <v>49</v>
      </c>
      <c r="J104" s="37" t="s">
        <v>49</v>
      </c>
      <c r="K104" s="37" t="s">
        <v>49</v>
      </c>
      <c r="L104" s="37" t="s">
        <v>49</v>
      </c>
      <c r="M104" s="37" t="s">
        <v>49</v>
      </c>
      <c r="N104" s="37" t="s">
        <v>49</v>
      </c>
      <c r="O104" s="37" t="s">
        <v>49</v>
      </c>
      <c r="P104" s="37" t="s">
        <v>49</v>
      </c>
      <c r="Q104" s="37" t="s">
        <v>49</v>
      </c>
      <c r="R104" s="37" t="s">
        <v>49</v>
      </c>
      <c r="S104" s="37" t="s">
        <v>49</v>
      </c>
      <c r="T104" s="37" t="s">
        <v>49</v>
      </c>
      <c r="U104" s="37" t="s">
        <v>49</v>
      </c>
      <c r="V104" s="37" t="s">
        <v>49</v>
      </c>
      <c r="W104" s="37" t="s">
        <v>49</v>
      </c>
      <c r="X104" s="37" t="s">
        <v>49</v>
      </c>
      <c r="Y104" s="37" t="s">
        <v>49</v>
      </c>
      <c r="Z104" s="37" t="s">
        <v>49</v>
      </c>
      <c r="AA104" s="37" t="s">
        <v>49</v>
      </c>
      <c r="AB104" s="37" t="s">
        <v>49</v>
      </c>
      <c r="AC104" s="37" t="s">
        <v>49</v>
      </c>
      <c r="AD104" s="37" t="s">
        <v>49</v>
      </c>
      <c r="AE104" s="37" t="s">
        <v>49</v>
      </c>
      <c r="AF104" s="38">
        <v>9911.7999999999993</v>
      </c>
      <c r="AG104" s="38">
        <v>9911.7999999999993</v>
      </c>
      <c r="AH104" s="70">
        <f>AH105</f>
        <v>90573.1</v>
      </c>
      <c r="AI104" s="38">
        <v>89516.7</v>
      </c>
      <c r="AJ104" s="38">
        <v>89884</v>
      </c>
      <c r="AK104" s="38">
        <v>93446.5</v>
      </c>
      <c r="AL104" s="19"/>
    </row>
    <row r="105" spans="1:38">
      <c r="A105" s="36" t="s">
        <v>313</v>
      </c>
      <c r="B105" s="22" t="s">
        <v>314</v>
      </c>
      <c r="C105" s="37" t="s">
        <v>49</v>
      </c>
      <c r="D105" s="37" t="s">
        <v>49</v>
      </c>
      <c r="E105" s="37" t="s">
        <v>49</v>
      </c>
      <c r="F105" s="37" t="s">
        <v>49</v>
      </c>
      <c r="G105" s="37" t="s">
        <v>49</v>
      </c>
      <c r="H105" s="37" t="s">
        <v>49</v>
      </c>
      <c r="I105" s="37" t="s">
        <v>49</v>
      </c>
      <c r="J105" s="37" t="s">
        <v>49</v>
      </c>
      <c r="K105" s="37" t="s">
        <v>49</v>
      </c>
      <c r="L105" s="37" t="s">
        <v>49</v>
      </c>
      <c r="M105" s="37" t="s">
        <v>49</v>
      </c>
      <c r="N105" s="37" t="s">
        <v>49</v>
      </c>
      <c r="O105" s="37" t="s">
        <v>49</v>
      </c>
      <c r="P105" s="37" t="s">
        <v>49</v>
      </c>
      <c r="Q105" s="37" t="s">
        <v>49</v>
      </c>
      <c r="R105" s="37" t="s">
        <v>49</v>
      </c>
      <c r="S105" s="37" t="s">
        <v>49</v>
      </c>
      <c r="T105" s="37" t="s">
        <v>49</v>
      </c>
      <c r="U105" s="37" t="s">
        <v>49</v>
      </c>
      <c r="V105" s="37" t="s">
        <v>49</v>
      </c>
      <c r="W105" s="37" t="s">
        <v>49</v>
      </c>
      <c r="X105" s="37" t="s">
        <v>49</v>
      </c>
      <c r="Y105" s="37" t="s">
        <v>49</v>
      </c>
      <c r="Z105" s="37" t="s">
        <v>49</v>
      </c>
      <c r="AA105" s="37" t="s">
        <v>49</v>
      </c>
      <c r="AB105" s="37" t="s">
        <v>49</v>
      </c>
      <c r="AC105" s="37" t="s">
        <v>49</v>
      </c>
      <c r="AD105" s="37" t="s">
        <v>49</v>
      </c>
      <c r="AE105" s="37" t="s">
        <v>49</v>
      </c>
      <c r="AF105" s="38">
        <v>9911.7999999999993</v>
      </c>
      <c r="AG105" s="38">
        <v>9911.7999999999993</v>
      </c>
      <c r="AH105" s="70">
        <v>90573.1</v>
      </c>
      <c r="AI105" s="38">
        <v>89516.7</v>
      </c>
      <c r="AJ105" s="38">
        <v>89884</v>
      </c>
      <c r="AK105" s="38">
        <v>93446.5</v>
      </c>
      <c r="AL105" s="19"/>
    </row>
    <row r="106" spans="1:38" ht="127.5">
      <c r="A106" s="36" t="s">
        <v>315</v>
      </c>
      <c r="B106" s="22" t="s">
        <v>316</v>
      </c>
      <c r="C106" s="37" t="s">
        <v>49</v>
      </c>
      <c r="D106" s="37" t="s">
        <v>49</v>
      </c>
      <c r="E106" s="37" t="s">
        <v>49</v>
      </c>
      <c r="F106" s="37" t="s">
        <v>49</v>
      </c>
      <c r="G106" s="37" t="s">
        <v>49</v>
      </c>
      <c r="H106" s="37" t="s">
        <v>49</v>
      </c>
      <c r="I106" s="37" t="s">
        <v>49</v>
      </c>
      <c r="J106" s="37" t="s">
        <v>49</v>
      </c>
      <c r="K106" s="37" t="s">
        <v>49</v>
      </c>
      <c r="L106" s="37" t="s">
        <v>49</v>
      </c>
      <c r="M106" s="37" t="s">
        <v>49</v>
      </c>
      <c r="N106" s="37" t="s">
        <v>49</v>
      </c>
      <c r="O106" s="37" t="s">
        <v>49</v>
      </c>
      <c r="P106" s="37" t="s">
        <v>49</v>
      </c>
      <c r="Q106" s="37" t="s">
        <v>49</v>
      </c>
      <c r="R106" s="37" t="s">
        <v>49</v>
      </c>
      <c r="S106" s="37" t="s">
        <v>49</v>
      </c>
      <c r="T106" s="37" t="s">
        <v>49</v>
      </c>
      <c r="U106" s="37" t="s">
        <v>49</v>
      </c>
      <c r="V106" s="37" t="s">
        <v>49</v>
      </c>
      <c r="W106" s="37" t="s">
        <v>49</v>
      </c>
      <c r="X106" s="37" t="s">
        <v>49</v>
      </c>
      <c r="Y106" s="37" t="s">
        <v>49</v>
      </c>
      <c r="Z106" s="37" t="s">
        <v>49</v>
      </c>
      <c r="AA106" s="37" t="s">
        <v>49</v>
      </c>
      <c r="AB106" s="37" t="s">
        <v>49</v>
      </c>
      <c r="AC106" s="37" t="s">
        <v>49</v>
      </c>
      <c r="AD106" s="37" t="s">
        <v>49</v>
      </c>
      <c r="AE106" s="37" t="s">
        <v>49</v>
      </c>
      <c r="AF106" s="38">
        <v>3336.3</v>
      </c>
      <c r="AG106" s="38">
        <v>3336.3</v>
      </c>
      <c r="AH106" s="70">
        <f>AH107+AH108</f>
        <v>3452.7</v>
      </c>
      <c r="AI106" s="38">
        <v>3485.7</v>
      </c>
      <c r="AJ106" s="38">
        <v>3563.4</v>
      </c>
      <c r="AK106" s="38">
        <v>3708</v>
      </c>
      <c r="AL106" s="19"/>
    </row>
    <row r="107" spans="1:38" ht="84.75" customHeight="1">
      <c r="A107" s="39" t="s">
        <v>317</v>
      </c>
      <c r="B107" s="40" t="s">
        <v>318</v>
      </c>
      <c r="C107" s="41" t="s">
        <v>319</v>
      </c>
      <c r="D107" s="42" t="s">
        <v>320</v>
      </c>
      <c r="E107" s="42" t="s">
        <v>321</v>
      </c>
      <c r="F107" s="42"/>
      <c r="G107" s="42"/>
      <c r="H107" s="42"/>
      <c r="I107" s="42"/>
      <c r="J107" s="42"/>
      <c r="K107" s="42"/>
      <c r="L107" s="42"/>
      <c r="M107" s="42"/>
      <c r="N107" s="42"/>
      <c r="O107" s="42"/>
      <c r="P107" s="42"/>
      <c r="Q107" s="42"/>
      <c r="R107" s="42"/>
      <c r="S107" s="42"/>
      <c r="T107" s="42"/>
      <c r="U107" s="42"/>
      <c r="V107" s="42"/>
      <c r="W107" s="42" t="s">
        <v>260</v>
      </c>
      <c r="X107" s="42" t="s">
        <v>322</v>
      </c>
      <c r="Y107" s="42" t="s">
        <v>262</v>
      </c>
      <c r="Z107" s="42"/>
      <c r="AA107" s="42"/>
      <c r="AB107" s="42"/>
      <c r="AC107" s="42"/>
      <c r="AD107" s="42" t="s">
        <v>94</v>
      </c>
      <c r="AE107" s="42" t="s">
        <v>65</v>
      </c>
      <c r="AF107" s="43">
        <v>2461.3000000000002</v>
      </c>
      <c r="AG107" s="43">
        <v>2461.3000000000002</v>
      </c>
      <c r="AH107" s="68">
        <v>2577.6999999999998</v>
      </c>
      <c r="AI107" s="43">
        <v>2610.6999999999998</v>
      </c>
      <c r="AJ107" s="43">
        <v>2688.4</v>
      </c>
      <c r="AK107" s="43">
        <v>2797.5</v>
      </c>
      <c r="AL107" s="19"/>
    </row>
    <row r="108" spans="1:38" ht="97.5" customHeight="1">
      <c r="A108" s="39" t="s">
        <v>323</v>
      </c>
      <c r="B108" s="40" t="s">
        <v>324</v>
      </c>
      <c r="C108" s="41" t="s">
        <v>257</v>
      </c>
      <c r="D108" s="42" t="s">
        <v>325</v>
      </c>
      <c r="E108" s="42" t="s">
        <v>259</v>
      </c>
      <c r="F108" s="42"/>
      <c r="G108" s="42"/>
      <c r="H108" s="42"/>
      <c r="I108" s="42"/>
      <c r="J108" s="42"/>
      <c r="K108" s="42"/>
      <c r="L108" s="42"/>
      <c r="M108" s="42"/>
      <c r="N108" s="42"/>
      <c r="O108" s="42"/>
      <c r="P108" s="42"/>
      <c r="Q108" s="42"/>
      <c r="R108" s="42"/>
      <c r="S108" s="42"/>
      <c r="T108" s="42"/>
      <c r="U108" s="42"/>
      <c r="V108" s="42"/>
      <c r="W108" s="42" t="s">
        <v>260</v>
      </c>
      <c r="X108" s="42" t="s">
        <v>275</v>
      </c>
      <c r="Y108" s="42" t="s">
        <v>262</v>
      </c>
      <c r="Z108" s="42"/>
      <c r="AA108" s="42"/>
      <c r="AB108" s="42"/>
      <c r="AC108" s="42"/>
      <c r="AD108" s="42" t="s">
        <v>88</v>
      </c>
      <c r="AE108" s="42" t="s">
        <v>70</v>
      </c>
      <c r="AF108" s="43">
        <v>875</v>
      </c>
      <c r="AG108" s="43">
        <v>875</v>
      </c>
      <c r="AH108" s="68">
        <v>875</v>
      </c>
      <c r="AI108" s="43">
        <v>875</v>
      </c>
      <c r="AJ108" s="43">
        <v>875</v>
      </c>
      <c r="AK108" s="43">
        <v>910.5</v>
      </c>
      <c r="AL108" s="19"/>
    </row>
    <row r="109" spans="1:38" ht="25.5">
      <c r="A109" s="36" t="s">
        <v>326</v>
      </c>
      <c r="B109" s="22" t="s">
        <v>327</v>
      </c>
      <c r="C109" s="37" t="s">
        <v>49</v>
      </c>
      <c r="D109" s="37" t="s">
        <v>49</v>
      </c>
      <c r="E109" s="37" t="s">
        <v>49</v>
      </c>
      <c r="F109" s="37" t="s">
        <v>49</v>
      </c>
      <c r="G109" s="37" t="s">
        <v>49</v>
      </c>
      <c r="H109" s="37" t="s">
        <v>49</v>
      </c>
      <c r="I109" s="37" t="s">
        <v>49</v>
      </c>
      <c r="J109" s="37" t="s">
        <v>49</v>
      </c>
      <c r="K109" s="37" t="s">
        <v>49</v>
      </c>
      <c r="L109" s="37" t="s">
        <v>49</v>
      </c>
      <c r="M109" s="37" t="s">
        <v>49</v>
      </c>
      <c r="N109" s="37" t="s">
        <v>49</v>
      </c>
      <c r="O109" s="37" t="s">
        <v>49</v>
      </c>
      <c r="P109" s="37" t="s">
        <v>49</v>
      </c>
      <c r="Q109" s="37" t="s">
        <v>49</v>
      </c>
      <c r="R109" s="37" t="s">
        <v>49</v>
      </c>
      <c r="S109" s="37" t="s">
        <v>49</v>
      </c>
      <c r="T109" s="37" t="s">
        <v>49</v>
      </c>
      <c r="U109" s="37" t="s">
        <v>49</v>
      </c>
      <c r="V109" s="37" t="s">
        <v>49</v>
      </c>
      <c r="W109" s="37" t="s">
        <v>49</v>
      </c>
      <c r="X109" s="37" t="s">
        <v>49</v>
      </c>
      <c r="Y109" s="37" t="s">
        <v>49</v>
      </c>
      <c r="Z109" s="37" t="s">
        <v>49</v>
      </c>
      <c r="AA109" s="37" t="s">
        <v>49</v>
      </c>
      <c r="AB109" s="37" t="s">
        <v>49</v>
      </c>
      <c r="AC109" s="37" t="s">
        <v>49</v>
      </c>
      <c r="AD109" s="37" t="s">
        <v>49</v>
      </c>
      <c r="AE109" s="37" t="s">
        <v>49</v>
      </c>
      <c r="AF109" s="38">
        <v>92303.3</v>
      </c>
      <c r="AG109" s="38">
        <v>89718.5</v>
      </c>
      <c r="AH109" s="67">
        <f>AH110+AH112</f>
        <v>13579.9</v>
      </c>
      <c r="AI109" s="38">
        <v>7328.7</v>
      </c>
      <c r="AJ109" s="38">
        <v>7328.7</v>
      </c>
      <c r="AK109" s="38">
        <v>7626.3</v>
      </c>
      <c r="AL109" s="19"/>
    </row>
    <row r="110" spans="1:38" ht="76.5">
      <c r="A110" s="36" t="s">
        <v>328</v>
      </c>
      <c r="B110" s="22" t="s">
        <v>329</v>
      </c>
      <c r="C110" s="37" t="s">
        <v>49</v>
      </c>
      <c r="D110" s="37" t="s">
        <v>49</v>
      </c>
      <c r="E110" s="37" t="s">
        <v>49</v>
      </c>
      <c r="F110" s="37" t="s">
        <v>49</v>
      </c>
      <c r="G110" s="37" t="s">
        <v>49</v>
      </c>
      <c r="H110" s="37" t="s">
        <v>49</v>
      </c>
      <c r="I110" s="37" t="s">
        <v>49</v>
      </c>
      <c r="J110" s="37" t="s">
        <v>49</v>
      </c>
      <c r="K110" s="37" t="s">
        <v>49</v>
      </c>
      <c r="L110" s="37" t="s">
        <v>49</v>
      </c>
      <c r="M110" s="37" t="s">
        <v>49</v>
      </c>
      <c r="N110" s="37" t="s">
        <v>49</v>
      </c>
      <c r="O110" s="37" t="s">
        <v>49</v>
      </c>
      <c r="P110" s="37" t="s">
        <v>49</v>
      </c>
      <c r="Q110" s="37" t="s">
        <v>49</v>
      </c>
      <c r="R110" s="37" t="s">
        <v>49</v>
      </c>
      <c r="S110" s="37" t="s">
        <v>49</v>
      </c>
      <c r="T110" s="37" t="s">
        <v>49</v>
      </c>
      <c r="U110" s="37" t="s">
        <v>49</v>
      </c>
      <c r="V110" s="37" t="s">
        <v>49</v>
      </c>
      <c r="W110" s="37" t="s">
        <v>49</v>
      </c>
      <c r="X110" s="37" t="s">
        <v>49</v>
      </c>
      <c r="Y110" s="37" t="s">
        <v>49</v>
      </c>
      <c r="Z110" s="37" t="s">
        <v>49</v>
      </c>
      <c r="AA110" s="37" t="s">
        <v>49</v>
      </c>
      <c r="AB110" s="37" t="s">
        <v>49</v>
      </c>
      <c r="AC110" s="37" t="s">
        <v>49</v>
      </c>
      <c r="AD110" s="37" t="s">
        <v>49</v>
      </c>
      <c r="AE110" s="37" t="s">
        <v>49</v>
      </c>
      <c r="AF110" s="38">
        <v>20428.3</v>
      </c>
      <c r="AG110" s="38">
        <v>20428.3</v>
      </c>
      <c r="AH110" s="70">
        <f>AH111</f>
        <v>13536.9</v>
      </c>
      <c r="AI110" s="38">
        <v>7328.7</v>
      </c>
      <c r="AJ110" s="38">
        <v>7328.7</v>
      </c>
      <c r="AK110" s="38">
        <v>7626.3</v>
      </c>
      <c r="AL110" s="19"/>
    </row>
    <row r="111" spans="1:38" ht="89.25">
      <c r="A111" s="39" t="s">
        <v>330</v>
      </c>
      <c r="B111" s="40" t="s">
        <v>331</v>
      </c>
      <c r="C111" s="41" t="s">
        <v>56</v>
      </c>
      <c r="D111" s="42" t="s">
        <v>179</v>
      </c>
      <c r="E111" s="42" t="s">
        <v>58</v>
      </c>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t="s">
        <v>70</v>
      </c>
      <c r="AE111" s="42" t="s">
        <v>71</v>
      </c>
      <c r="AF111" s="43">
        <v>20428.3</v>
      </c>
      <c r="AG111" s="43">
        <v>20428.3</v>
      </c>
      <c r="AH111" s="68">
        <v>13536.9</v>
      </c>
      <c r="AI111" s="43">
        <v>7328.7</v>
      </c>
      <c r="AJ111" s="43">
        <v>7328.7</v>
      </c>
      <c r="AK111" s="43">
        <v>7626.3</v>
      </c>
      <c r="AL111" s="19"/>
    </row>
    <row r="112" spans="1:38" ht="25.5">
      <c r="A112" s="36" t="s">
        <v>332</v>
      </c>
      <c r="B112" s="22" t="s">
        <v>333</v>
      </c>
      <c r="C112" s="37" t="s">
        <v>49</v>
      </c>
      <c r="D112" s="37" t="s">
        <v>49</v>
      </c>
      <c r="E112" s="37" t="s">
        <v>49</v>
      </c>
      <c r="F112" s="37" t="s">
        <v>49</v>
      </c>
      <c r="G112" s="37" t="s">
        <v>49</v>
      </c>
      <c r="H112" s="37" t="s">
        <v>49</v>
      </c>
      <c r="I112" s="37" t="s">
        <v>49</v>
      </c>
      <c r="J112" s="37" t="s">
        <v>49</v>
      </c>
      <c r="K112" s="37" t="s">
        <v>49</v>
      </c>
      <c r="L112" s="37" t="s">
        <v>49</v>
      </c>
      <c r="M112" s="37" t="s">
        <v>49</v>
      </c>
      <c r="N112" s="37" t="s">
        <v>49</v>
      </c>
      <c r="O112" s="37" t="s">
        <v>49</v>
      </c>
      <c r="P112" s="37" t="s">
        <v>49</v>
      </c>
      <c r="Q112" s="37" t="s">
        <v>49</v>
      </c>
      <c r="R112" s="37" t="s">
        <v>49</v>
      </c>
      <c r="S112" s="37" t="s">
        <v>49</v>
      </c>
      <c r="T112" s="37" t="s">
        <v>49</v>
      </c>
      <c r="U112" s="37" t="s">
        <v>49</v>
      </c>
      <c r="V112" s="37" t="s">
        <v>49</v>
      </c>
      <c r="W112" s="37" t="s">
        <v>49</v>
      </c>
      <c r="X112" s="37" t="s">
        <v>49</v>
      </c>
      <c r="Y112" s="37" t="s">
        <v>49</v>
      </c>
      <c r="Z112" s="37" t="s">
        <v>49</v>
      </c>
      <c r="AA112" s="37" t="s">
        <v>49</v>
      </c>
      <c r="AB112" s="37" t="s">
        <v>49</v>
      </c>
      <c r="AC112" s="37" t="s">
        <v>49</v>
      </c>
      <c r="AD112" s="37" t="s">
        <v>49</v>
      </c>
      <c r="AE112" s="37" t="s">
        <v>49</v>
      </c>
      <c r="AF112" s="38">
        <v>71875</v>
      </c>
      <c r="AG112" s="38">
        <v>69290.2</v>
      </c>
      <c r="AH112" s="70">
        <f>AH113</f>
        <v>43</v>
      </c>
      <c r="AI112" s="38">
        <v>0</v>
      </c>
      <c r="AJ112" s="38">
        <v>0</v>
      </c>
      <c r="AK112" s="38">
        <v>0</v>
      </c>
      <c r="AL112" s="19"/>
    </row>
    <row r="113" spans="1:38" ht="89.25">
      <c r="A113" s="57" t="s">
        <v>334</v>
      </c>
      <c r="B113" s="58" t="s">
        <v>335</v>
      </c>
      <c r="C113" s="59" t="s">
        <v>56</v>
      </c>
      <c r="D113" s="60" t="s">
        <v>336</v>
      </c>
      <c r="E113" s="60" t="s">
        <v>58</v>
      </c>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t="s">
        <v>337</v>
      </c>
      <c r="AE113" s="60" t="s">
        <v>338</v>
      </c>
      <c r="AF113" s="61">
        <v>71875</v>
      </c>
      <c r="AG113" s="61">
        <v>69290.2</v>
      </c>
      <c r="AH113" s="71">
        <v>43</v>
      </c>
      <c r="AI113" s="61">
        <v>0</v>
      </c>
      <c r="AJ113" s="61">
        <v>0</v>
      </c>
      <c r="AK113" s="61">
        <v>0</v>
      </c>
      <c r="AL113" s="19"/>
    </row>
    <row r="114" spans="1:38" ht="51" hidden="1">
      <c r="A114" s="53" t="s">
        <v>339</v>
      </c>
      <c r="B114" s="54" t="s">
        <v>340</v>
      </c>
      <c r="C114" s="55" t="s">
        <v>49</v>
      </c>
      <c r="D114" s="55" t="s">
        <v>49</v>
      </c>
      <c r="E114" s="55" t="s">
        <v>49</v>
      </c>
      <c r="F114" s="55" t="s">
        <v>49</v>
      </c>
      <c r="G114" s="55" t="s">
        <v>49</v>
      </c>
      <c r="H114" s="55" t="s">
        <v>49</v>
      </c>
      <c r="I114" s="55" t="s">
        <v>49</v>
      </c>
      <c r="J114" s="55" t="s">
        <v>49</v>
      </c>
      <c r="K114" s="55" t="s">
        <v>49</v>
      </c>
      <c r="L114" s="55" t="s">
        <v>49</v>
      </c>
      <c r="M114" s="55" t="s">
        <v>49</v>
      </c>
      <c r="N114" s="55" t="s">
        <v>49</v>
      </c>
      <c r="O114" s="55" t="s">
        <v>49</v>
      </c>
      <c r="P114" s="55" t="s">
        <v>49</v>
      </c>
      <c r="Q114" s="55" t="s">
        <v>49</v>
      </c>
      <c r="R114" s="55" t="s">
        <v>49</v>
      </c>
      <c r="S114" s="55" t="s">
        <v>49</v>
      </c>
      <c r="T114" s="55" t="s">
        <v>49</v>
      </c>
      <c r="U114" s="55" t="s">
        <v>49</v>
      </c>
      <c r="V114" s="55" t="s">
        <v>49</v>
      </c>
      <c r="W114" s="55" t="s">
        <v>49</v>
      </c>
      <c r="X114" s="55" t="s">
        <v>49</v>
      </c>
      <c r="Y114" s="55" t="s">
        <v>49</v>
      </c>
      <c r="Z114" s="55" t="s">
        <v>49</v>
      </c>
      <c r="AA114" s="55" t="s">
        <v>49</v>
      </c>
      <c r="AB114" s="55" t="s">
        <v>49</v>
      </c>
      <c r="AC114" s="55" t="s">
        <v>49</v>
      </c>
      <c r="AD114" s="55" t="s">
        <v>49</v>
      </c>
      <c r="AE114" s="55" t="s">
        <v>49</v>
      </c>
      <c r="AF114" s="56">
        <v>145571.6</v>
      </c>
      <c r="AG114" s="56">
        <v>140082.4</v>
      </c>
      <c r="AH114" s="72">
        <v>143807.9</v>
      </c>
      <c r="AI114" s="56">
        <v>140542.1</v>
      </c>
      <c r="AJ114" s="56">
        <v>143672.5</v>
      </c>
      <c r="AK114" s="56">
        <v>148447.6</v>
      </c>
      <c r="AL114" s="19"/>
    </row>
    <row r="115" spans="1:38" ht="63.75" hidden="1">
      <c r="A115" s="36" t="s">
        <v>341</v>
      </c>
      <c r="B115" s="22" t="s">
        <v>342</v>
      </c>
      <c r="C115" s="37" t="s">
        <v>49</v>
      </c>
      <c r="D115" s="37" t="s">
        <v>49</v>
      </c>
      <c r="E115" s="37" t="s">
        <v>49</v>
      </c>
      <c r="F115" s="37" t="s">
        <v>49</v>
      </c>
      <c r="G115" s="37" t="s">
        <v>49</v>
      </c>
      <c r="H115" s="37" t="s">
        <v>49</v>
      </c>
      <c r="I115" s="37" t="s">
        <v>49</v>
      </c>
      <c r="J115" s="37" t="s">
        <v>49</v>
      </c>
      <c r="K115" s="37" t="s">
        <v>49</v>
      </c>
      <c r="L115" s="37" t="s">
        <v>49</v>
      </c>
      <c r="M115" s="37" t="s">
        <v>49</v>
      </c>
      <c r="N115" s="37" t="s">
        <v>49</v>
      </c>
      <c r="O115" s="37" t="s">
        <v>49</v>
      </c>
      <c r="P115" s="37" t="s">
        <v>49</v>
      </c>
      <c r="Q115" s="37" t="s">
        <v>49</v>
      </c>
      <c r="R115" s="37" t="s">
        <v>49</v>
      </c>
      <c r="S115" s="37" t="s">
        <v>49</v>
      </c>
      <c r="T115" s="37" t="s">
        <v>49</v>
      </c>
      <c r="U115" s="37" t="s">
        <v>49</v>
      </c>
      <c r="V115" s="37" t="s">
        <v>49</v>
      </c>
      <c r="W115" s="37" t="s">
        <v>49</v>
      </c>
      <c r="X115" s="37" t="s">
        <v>49</v>
      </c>
      <c r="Y115" s="37" t="s">
        <v>49</v>
      </c>
      <c r="Z115" s="37" t="s">
        <v>49</v>
      </c>
      <c r="AA115" s="37" t="s">
        <v>49</v>
      </c>
      <c r="AB115" s="37" t="s">
        <v>49</v>
      </c>
      <c r="AC115" s="37" t="s">
        <v>49</v>
      </c>
      <c r="AD115" s="37" t="s">
        <v>49</v>
      </c>
      <c r="AE115" s="37" t="s">
        <v>49</v>
      </c>
      <c r="AF115" s="38">
        <v>76078.3</v>
      </c>
      <c r="AG115" s="38">
        <v>74481.100000000006</v>
      </c>
      <c r="AH115" s="70">
        <v>67440.800000000003</v>
      </c>
      <c r="AI115" s="38">
        <v>64058.3</v>
      </c>
      <c r="AJ115" s="38">
        <v>66424.100000000006</v>
      </c>
      <c r="AK115" s="38">
        <v>69034.600000000006</v>
      </c>
      <c r="AL115" s="19"/>
    </row>
    <row r="116" spans="1:38" ht="51" hidden="1">
      <c r="A116" s="36" t="s">
        <v>343</v>
      </c>
      <c r="B116" s="22" t="s">
        <v>344</v>
      </c>
      <c r="C116" s="37" t="s">
        <v>49</v>
      </c>
      <c r="D116" s="37" t="s">
        <v>49</v>
      </c>
      <c r="E116" s="37" t="s">
        <v>49</v>
      </c>
      <c r="F116" s="37" t="s">
        <v>49</v>
      </c>
      <c r="G116" s="37" t="s">
        <v>49</v>
      </c>
      <c r="H116" s="37" t="s">
        <v>49</v>
      </c>
      <c r="I116" s="37" t="s">
        <v>49</v>
      </c>
      <c r="J116" s="37" t="s">
        <v>49</v>
      </c>
      <c r="K116" s="37" t="s">
        <v>49</v>
      </c>
      <c r="L116" s="37" t="s">
        <v>49</v>
      </c>
      <c r="M116" s="37" t="s">
        <v>49</v>
      </c>
      <c r="N116" s="37" t="s">
        <v>49</v>
      </c>
      <c r="O116" s="37" t="s">
        <v>49</v>
      </c>
      <c r="P116" s="37" t="s">
        <v>49</v>
      </c>
      <c r="Q116" s="37" t="s">
        <v>49</v>
      </c>
      <c r="R116" s="37" t="s">
        <v>49</v>
      </c>
      <c r="S116" s="37" t="s">
        <v>49</v>
      </c>
      <c r="T116" s="37" t="s">
        <v>49</v>
      </c>
      <c r="U116" s="37" t="s">
        <v>49</v>
      </c>
      <c r="V116" s="37" t="s">
        <v>49</v>
      </c>
      <c r="W116" s="37" t="s">
        <v>49</v>
      </c>
      <c r="X116" s="37" t="s">
        <v>49</v>
      </c>
      <c r="Y116" s="37" t="s">
        <v>49</v>
      </c>
      <c r="Z116" s="37" t="s">
        <v>49</v>
      </c>
      <c r="AA116" s="37" t="s">
        <v>49</v>
      </c>
      <c r="AB116" s="37" t="s">
        <v>49</v>
      </c>
      <c r="AC116" s="37" t="s">
        <v>49</v>
      </c>
      <c r="AD116" s="37" t="s">
        <v>49</v>
      </c>
      <c r="AE116" s="37" t="s">
        <v>49</v>
      </c>
      <c r="AF116" s="38">
        <v>55650</v>
      </c>
      <c r="AG116" s="38">
        <v>54442.2</v>
      </c>
      <c r="AH116" s="70">
        <v>53838.6</v>
      </c>
      <c r="AI116" s="38">
        <v>56729.599999999999</v>
      </c>
      <c r="AJ116" s="38">
        <v>59095.4</v>
      </c>
      <c r="AK116" s="38">
        <v>61408.3</v>
      </c>
      <c r="AL116" s="19"/>
    </row>
    <row r="117" spans="1:38" ht="89.25" hidden="1">
      <c r="A117" s="39" t="s">
        <v>345</v>
      </c>
      <c r="B117" s="40" t="s">
        <v>346</v>
      </c>
      <c r="C117" s="41" t="s">
        <v>56</v>
      </c>
      <c r="D117" s="42" t="s">
        <v>347</v>
      </c>
      <c r="E117" s="42" t="s">
        <v>58</v>
      </c>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t="s">
        <v>26</v>
      </c>
      <c r="AD117" s="42" t="s">
        <v>348</v>
      </c>
      <c r="AE117" s="42" t="s">
        <v>349</v>
      </c>
      <c r="AF117" s="43">
        <v>3513.5</v>
      </c>
      <c r="AG117" s="43">
        <v>3331.2</v>
      </c>
      <c r="AH117" s="68">
        <v>3307.7</v>
      </c>
      <c r="AI117" s="43">
        <v>2621.5</v>
      </c>
      <c r="AJ117" s="43">
        <v>2705.6</v>
      </c>
      <c r="AK117" s="43">
        <v>2815.4</v>
      </c>
      <c r="AL117" s="19"/>
    </row>
    <row r="118" spans="1:38" ht="89.25" hidden="1">
      <c r="A118" s="39" t="s">
        <v>350</v>
      </c>
      <c r="B118" s="40" t="s">
        <v>351</v>
      </c>
      <c r="C118" s="41" t="s">
        <v>56</v>
      </c>
      <c r="D118" s="42" t="s">
        <v>352</v>
      </c>
      <c r="E118" s="42" t="s">
        <v>58</v>
      </c>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t="s">
        <v>78</v>
      </c>
      <c r="AD118" s="42" t="s">
        <v>65</v>
      </c>
      <c r="AE118" s="42" t="s">
        <v>221</v>
      </c>
      <c r="AF118" s="43">
        <v>2546.1999999999998</v>
      </c>
      <c r="AG118" s="43">
        <v>2067.3000000000002</v>
      </c>
      <c r="AH118" s="68">
        <v>3151.7</v>
      </c>
      <c r="AI118" s="43">
        <v>5176.3</v>
      </c>
      <c r="AJ118" s="43">
        <v>5312.9</v>
      </c>
      <c r="AK118" s="43">
        <v>5527.4</v>
      </c>
      <c r="AL118" s="19"/>
    </row>
    <row r="119" spans="1:38" ht="89.25" hidden="1">
      <c r="A119" s="39" t="s">
        <v>353</v>
      </c>
      <c r="B119" s="40" t="s">
        <v>354</v>
      </c>
      <c r="C119" s="41" t="s">
        <v>56</v>
      </c>
      <c r="D119" s="42" t="s">
        <v>355</v>
      </c>
      <c r="E119" s="42" t="s">
        <v>58</v>
      </c>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t="s">
        <v>126</v>
      </c>
      <c r="AD119" s="42" t="s">
        <v>127</v>
      </c>
      <c r="AE119" s="42" t="s">
        <v>88</v>
      </c>
      <c r="AF119" s="43">
        <v>39098.800000000003</v>
      </c>
      <c r="AG119" s="43">
        <v>38905.9</v>
      </c>
      <c r="AH119" s="68">
        <v>37860.199999999997</v>
      </c>
      <c r="AI119" s="43">
        <v>39249.4</v>
      </c>
      <c r="AJ119" s="43">
        <v>41034.400000000001</v>
      </c>
      <c r="AK119" s="43">
        <v>42617.5</v>
      </c>
      <c r="AL119" s="19"/>
    </row>
    <row r="120" spans="1:38" ht="89.25" hidden="1">
      <c r="A120" s="39" t="s">
        <v>356</v>
      </c>
      <c r="B120" s="40" t="s">
        <v>357</v>
      </c>
      <c r="C120" s="41" t="s">
        <v>56</v>
      </c>
      <c r="D120" s="42" t="s">
        <v>358</v>
      </c>
      <c r="E120" s="42" t="s">
        <v>58</v>
      </c>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t="s">
        <v>154</v>
      </c>
      <c r="AD120" s="42" t="s">
        <v>359</v>
      </c>
      <c r="AE120" s="42" t="s">
        <v>88</v>
      </c>
      <c r="AF120" s="43">
        <v>469.6</v>
      </c>
      <c r="AG120" s="43">
        <v>468</v>
      </c>
      <c r="AH120" s="68">
        <v>589.20000000000005</v>
      </c>
      <c r="AI120" s="43">
        <v>177.6</v>
      </c>
      <c r="AJ120" s="43">
        <v>179.4</v>
      </c>
      <c r="AK120" s="43">
        <v>187.2</v>
      </c>
      <c r="AL120" s="19"/>
    </row>
    <row r="121" spans="1:38" ht="89.25" hidden="1">
      <c r="A121" s="39" t="s">
        <v>360</v>
      </c>
      <c r="B121" s="40" t="s">
        <v>361</v>
      </c>
      <c r="C121" s="41" t="s">
        <v>56</v>
      </c>
      <c r="D121" s="42" t="s">
        <v>362</v>
      </c>
      <c r="E121" s="42" t="s">
        <v>58</v>
      </c>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t="s">
        <v>118</v>
      </c>
      <c r="AD121" s="42" t="s">
        <v>64</v>
      </c>
      <c r="AE121" s="42" t="s">
        <v>65</v>
      </c>
      <c r="AF121" s="43">
        <v>9512.4</v>
      </c>
      <c r="AG121" s="43">
        <v>9160.2999999999993</v>
      </c>
      <c r="AH121" s="68">
        <v>8715.4</v>
      </c>
      <c r="AI121" s="43">
        <v>9436.6</v>
      </c>
      <c r="AJ121" s="43">
        <v>9784.5</v>
      </c>
      <c r="AK121" s="43">
        <v>10178.799999999999</v>
      </c>
      <c r="AL121" s="19"/>
    </row>
    <row r="122" spans="1:38" ht="229.5" hidden="1">
      <c r="A122" s="44"/>
      <c r="B122" s="45"/>
      <c r="C122" s="25"/>
      <c r="D122" s="46"/>
      <c r="E122" s="46"/>
      <c r="F122" s="46"/>
      <c r="G122" s="46"/>
      <c r="H122" s="46"/>
      <c r="I122" s="46"/>
      <c r="J122" s="46"/>
      <c r="K122" s="46"/>
      <c r="L122" s="46"/>
      <c r="M122" s="46" t="s">
        <v>170</v>
      </c>
      <c r="N122" s="46" t="s">
        <v>62</v>
      </c>
      <c r="O122" s="46" t="s">
        <v>171</v>
      </c>
      <c r="P122" s="46" t="s">
        <v>64</v>
      </c>
      <c r="Q122" s="46"/>
      <c r="R122" s="46"/>
      <c r="S122" s="46"/>
      <c r="T122" s="46"/>
      <c r="U122" s="46"/>
      <c r="V122" s="46"/>
      <c r="W122" s="46"/>
      <c r="X122" s="46"/>
      <c r="Y122" s="46"/>
      <c r="Z122" s="46"/>
      <c r="AA122" s="46"/>
      <c r="AB122" s="46"/>
      <c r="AC122" s="47"/>
      <c r="AD122" s="46" t="s">
        <v>64</v>
      </c>
      <c r="AE122" s="46" t="s">
        <v>65</v>
      </c>
      <c r="AF122" s="48">
        <v>6726.1</v>
      </c>
      <c r="AG122" s="48">
        <v>6726.1</v>
      </c>
      <c r="AH122" s="69">
        <v>5448.4</v>
      </c>
      <c r="AI122" s="48">
        <v>6209.3</v>
      </c>
      <c r="AJ122" s="48">
        <v>6473.7</v>
      </c>
      <c r="AK122" s="48">
        <v>6731.4</v>
      </c>
      <c r="AL122" s="19"/>
    </row>
    <row r="123" spans="1:38" ht="89.25" hidden="1">
      <c r="A123" s="39" t="s">
        <v>363</v>
      </c>
      <c r="B123" s="40" t="s">
        <v>364</v>
      </c>
      <c r="C123" s="41" t="s">
        <v>56</v>
      </c>
      <c r="D123" s="42" t="s">
        <v>365</v>
      </c>
      <c r="E123" s="42" t="s">
        <v>58</v>
      </c>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t="s">
        <v>86</v>
      </c>
      <c r="AD123" s="42" t="s">
        <v>87</v>
      </c>
      <c r="AE123" s="42" t="s">
        <v>87</v>
      </c>
      <c r="AF123" s="43">
        <v>509.5</v>
      </c>
      <c r="AG123" s="43">
        <v>509.5</v>
      </c>
      <c r="AH123" s="68">
        <v>214.4</v>
      </c>
      <c r="AI123" s="43">
        <v>68.2</v>
      </c>
      <c r="AJ123" s="43">
        <v>78.599999999999994</v>
      </c>
      <c r="AK123" s="43">
        <v>82</v>
      </c>
      <c r="AL123" s="19"/>
    </row>
    <row r="124" spans="1:38" ht="63.75" hidden="1">
      <c r="A124" s="36" t="s">
        <v>366</v>
      </c>
      <c r="B124" s="22" t="s">
        <v>367</v>
      </c>
      <c r="C124" s="37" t="s">
        <v>49</v>
      </c>
      <c r="D124" s="37" t="s">
        <v>49</v>
      </c>
      <c r="E124" s="37" t="s">
        <v>49</v>
      </c>
      <c r="F124" s="37" t="s">
        <v>49</v>
      </c>
      <c r="G124" s="37" t="s">
        <v>49</v>
      </c>
      <c r="H124" s="37" t="s">
        <v>49</v>
      </c>
      <c r="I124" s="37" t="s">
        <v>49</v>
      </c>
      <c r="J124" s="37" t="s">
        <v>49</v>
      </c>
      <c r="K124" s="37" t="s">
        <v>49</v>
      </c>
      <c r="L124" s="37" t="s">
        <v>49</v>
      </c>
      <c r="M124" s="37" t="s">
        <v>49</v>
      </c>
      <c r="N124" s="37" t="s">
        <v>49</v>
      </c>
      <c r="O124" s="37" t="s">
        <v>49</v>
      </c>
      <c r="P124" s="37" t="s">
        <v>49</v>
      </c>
      <c r="Q124" s="37" t="s">
        <v>49</v>
      </c>
      <c r="R124" s="37" t="s">
        <v>49</v>
      </c>
      <c r="S124" s="37" t="s">
        <v>49</v>
      </c>
      <c r="T124" s="37" t="s">
        <v>49</v>
      </c>
      <c r="U124" s="37" t="s">
        <v>49</v>
      </c>
      <c r="V124" s="37" t="s">
        <v>49</v>
      </c>
      <c r="W124" s="37" t="s">
        <v>49</v>
      </c>
      <c r="X124" s="37" t="s">
        <v>49</v>
      </c>
      <c r="Y124" s="37" t="s">
        <v>49</v>
      </c>
      <c r="Z124" s="37" t="s">
        <v>49</v>
      </c>
      <c r="AA124" s="37" t="s">
        <v>49</v>
      </c>
      <c r="AB124" s="37" t="s">
        <v>49</v>
      </c>
      <c r="AC124" s="37" t="s">
        <v>49</v>
      </c>
      <c r="AD124" s="37" t="s">
        <v>49</v>
      </c>
      <c r="AE124" s="37" t="s">
        <v>49</v>
      </c>
      <c r="AF124" s="38">
        <v>20428.3</v>
      </c>
      <c r="AG124" s="38">
        <v>20038.900000000001</v>
      </c>
      <c r="AH124" s="70">
        <v>13602.2</v>
      </c>
      <c r="AI124" s="38">
        <v>7328.7</v>
      </c>
      <c r="AJ124" s="38">
        <v>7328.7</v>
      </c>
      <c r="AK124" s="38">
        <v>7626.3</v>
      </c>
      <c r="AL124" s="19"/>
    </row>
    <row r="125" spans="1:38" ht="165.75" hidden="1">
      <c r="A125" s="39" t="s">
        <v>368</v>
      </c>
      <c r="B125" s="40" t="s">
        <v>369</v>
      </c>
      <c r="C125" s="41" t="s">
        <v>56</v>
      </c>
      <c r="D125" s="42" t="s">
        <v>179</v>
      </c>
      <c r="E125" s="42" t="s">
        <v>58</v>
      </c>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t="s">
        <v>69</v>
      </c>
      <c r="AD125" s="42" t="s">
        <v>70</v>
      </c>
      <c r="AE125" s="42" t="s">
        <v>71</v>
      </c>
      <c r="AF125" s="43">
        <v>20428.3</v>
      </c>
      <c r="AG125" s="43">
        <v>20038.900000000001</v>
      </c>
      <c r="AH125" s="68">
        <v>13602.2</v>
      </c>
      <c r="AI125" s="43">
        <v>7328.7</v>
      </c>
      <c r="AJ125" s="43">
        <v>7328.7</v>
      </c>
      <c r="AK125" s="43">
        <v>7626.3</v>
      </c>
      <c r="AL125" s="19"/>
    </row>
    <row r="126" spans="1:38" ht="127.5" hidden="1">
      <c r="A126" s="36" t="s">
        <v>370</v>
      </c>
      <c r="B126" s="22" t="s">
        <v>371</v>
      </c>
      <c r="C126" s="37" t="s">
        <v>49</v>
      </c>
      <c r="D126" s="37" t="s">
        <v>49</v>
      </c>
      <c r="E126" s="37" t="s">
        <v>49</v>
      </c>
      <c r="F126" s="37" t="s">
        <v>49</v>
      </c>
      <c r="G126" s="37" t="s">
        <v>49</v>
      </c>
      <c r="H126" s="37" t="s">
        <v>49</v>
      </c>
      <c r="I126" s="37" t="s">
        <v>49</v>
      </c>
      <c r="J126" s="37" t="s">
        <v>49</v>
      </c>
      <c r="K126" s="37" t="s">
        <v>49</v>
      </c>
      <c r="L126" s="37" t="s">
        <v>49</v>
      </c>
      <c r="M126" s="37" t="s">
        <v>49</v>
      </c>
      <c r="N126" s="37" t="s">
        <v>49</v>
      </c>
      <c r="O126" s="37" t="s">
        <v>49</v>
      </c>
      <c r="P126" s="37" t="s">
        <v>49</v>
      </c>
      <c r="Q126" s="37" t="s">
        <v>49</v>
      </c>
      <c r="R126" s="37" t="s">
        <v>49</v>
      </c>
      <c r="S126" s="37" t="s">
        <v>49</v>
      </c>
      <c r="T126" s="37" t="s">
        <v>49</v>
      </c>
      <c r="U126" s="37" t="s">
        <v>49</v>
      </c>
      <c r="V126" s="37" t="s">
        <v>49</v>
      </c>
      <c r="W126" s="37" t="s">
        <v>49</v>
      </c>
      <c r="X126" s="37" t="s">
        <v>49</v>
      </c>
      <c r="Y126" s="37" t="s">
        <v>49</v>
      </c>
      <c r="Z126" s="37" t="s">
        <v>49</v>
      </c>
      <c r="AA126" s="37" t="s">
        <v>49</v>
      </c>
      <c r="AB126" s="37" t="s">
        <v>49</v>
      </c>
      <c r="AC126" s="37" t="s">
        <v>49</v>
      </c>
      <c r="AD126" s="37" t="s">
        <v>49</v>
      </c>
      <c r="AE126" s="37" t="s">
        <v>49</v>
      </c>
      <c r="AF126" s="38">
        <v>34673.199999999997</v>
      </c>
      <c r="AG126" s="38">
        <v>31361.200000000001</v>
      </c>
      <c r="AH126" s="70">
        <v>40100.400000000001</v>
      </c>
      <c r="AI126" s="38">
        <v>40323.800000000003</v>
      </c>
      <c r="AJ126" s="38">
        <v>41010.699999999997</v>
      </c>
      <c r="AK126" s="38">
        <v>41705</v>
      </c>
      <c r="AL126" s="19"/>
    </row>
    <row r="127" spans="1:38" ht="89.25" hidden="1">
      <c r="A127" s="39" t="s">
        <v>372</v>
      </c>
      <c r="B127" s="40" t="s">
        <v>373</v>
      </c>
      <c r="C127" s="41" t="s">
        <v>56</v>
      </c>
      <c r="D127" s="42" t="s">
        <v>184</v>
      </c>
      <c r="E127" s="42" t="s">
        <v>58</v>
      </c>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t="s">
        <v>26</v>
      </c>
      <c r="AD127" s="42" t="s">
        <v>374</v>
      </c>
      <c r="AE127" s="42" t="s">
        <v>375</v>
      </c>
      <c r="AF127" s="43">
        <v>10828.3</v>
      </c>
      <c r="AG127" s="43">
        <v>8640.7000000000007</v>
      </c>
      <c r="AH127" s="68">
        <v>12728.8</v>
      </c>
      <c r="AI127" s="43">
        <v>13142.6</v>
      </c>
      <c r="AJ127" s="43">
        <v>13546.6</v>
      </c>
      <c r="AK127" s="43">
        <v>13960.6</v>
      </c>
      <c r="AL127" s="19"/>
    </row>
    <row r="128" spans="1:38" ht="89.25" hidden="1">
      <c r="A128" s="39" t="s">
        <v>376</v>
      </c>
      <c r="B128" s="40" t="s">
        <v>377</v>
      </c>
      <c r="C128" s="41" t="s">
        <v>56</v>
      </c>
      <c r="D128" s="42" t="s">
        <v>184</v>
      </c>
      <c r="E128" s="42" t="s">
        <v>58</v>
      </c>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t="s">
        <v>26</v>
      </c>
      <c r="AD128" s="42" t="s">
        <v>88</v>
      </c>
      <c r="AE128" s="42" t="s">
        <v>70</v>
      </c>
      <c r="AF128" s="43">
        <v>14402.4</v>
      </c>
      <c r="AG128" s="43">
        <v>13575.1</v>
      </c>
      <c r="AH128" s="68">
        <v>16241.1</v>
      </c>
      <c r="AI128" s="43">
        <v>16493.599999999999</v>
      </c>
      <c r="AJ128" s="43">
        <v>16658.400000000001</v>
      </c>
      <c r="AK128" s="43">
        <v>16825</v>
      </c>
      <c r="AL128" s="19"/>
    </row>
    <row r="129" spans="1:38" ht="89.25" hidden="1">
      <c r="A129" s="39" t="s">
        <v>378</v>
      </c>
      <c r="B129" s="40" t="s">
        <v>379</v>
      </c>
      <c r="C129" s="41" t="s">
        <v>56</v>
      </c>
      <c r="D129" s="42" t="s">
        <v>380</v>
      </c>
      <c r="E129" s="42" t="s">
        <v>58</v>
      </c>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t="s">
        <v>26</v>
      </c>
      <c r="AD129" s="42" t="s">
        <v>88</v>
      </c>
      <c r="AE129" s="42" t="s">
        <v>94</v>
      </c>
      <c r="AF129" s="43">
        <v>8850.7000000000007</v>
      </c>
      <c r="AG129" s="43">
        <v>8572</v>
      </c>
      <c r="AH129" s="68">
        <v>9813</v>
      </c>
      <c r="AI129" s="43">
        <v>9910.2000000000007</v>
      </c>
      <c r="AJ129" s="43">
        <v>10009.299999999999</v>
      </c>
      <c r="AK129" s="43">
        <v>10109.4</v>
      </c>
      <c r="AL129" s="19"/>
    </row>
    <row r="130" spans="1:38" ht="102" hidden="1">
      <c r="A130" s="39" t="s">
        <v>381</v>
      </c>
      <c r="B130" s="40" t="s">
        <v>382</v>
      </c>
      <c r="C130" s="41" t="s">
        <v>56</v>
      </c>
      <c r="D130" s="42" t="s">
        <v>200</v>
      </c>
      <c r="E130" s="42" t="s">
        <v>58</v>
      </c>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t="s">
        <v>122</v>
      </c>
      <c r="AD130" s="42" t="s">
        <v>88</v>
      </c>
      <c r="AE130" s="42" t="s">
        <v>87</v>
      </c>
      <c r="AF130" s="43">
        <v>0</v>
      </c>
      <c r="AG130" s="43">
        <v>0</v>
      </c>
      <c r="AH130" s="68">
        <v>421.1</v>
      </c>
      <c r="AI130" s="43">
        <v>0</v>
      </c>
      <c r="AJ130" s="43">
        <v>0</v>
      </c>
      <c r="AK130" s="43">
        <v>0</v>
      </c>
      <c r="AL130" s="19"/>
    </row>
    <row r="131" spans="1:38" ht="140.25" hidden="1">
      <c r="A131" s="39" t="s">
        <v>383</v>
      </c>
      <c r="B131" s="40" t="s">
        <v>384</v>
      </c>
      <c r="C131" s="41" t="s">
        <v>211</v>
      </c>
      <c r="D131" s="42" t="s">
        <v>62</v>
      </c>
      <c r="E131" s="42" t="s">
        <v>212</v>
      </c>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t="s">
        <v>213</v>
      </c>
      <c r="AD131" s="42" t="s">
        <v>385</v>
      </c>
      <c r="AE131" s="42" t="s">
        <v>386</v>
      </c>
      <c r="AF131" s="43">
        <v>426.1</v>
      </c>
      <c r="AG131" s="43">
        <v>409.6</v>
      </c>
      <c r="AH131" s="68">
        <v>584.1</v>
      </c>
      <c r="AI131" s="43">
        <v>453</v>
      </c>
      <c r="AJ131" s="43">
        <v>458</v>
      </c>
      <c r="AK131" s="43">
        <v>458</v>
      </c>
      <c r="AL131" s="19"/>
    </row>
    <row r="132" spans="1:38" ht="89.25" hidden="1">
      <c r="A132" s="44"/>
      <c r="B132" s="45"/>
      <c r="C132" s="25" t="s">
        <v>56</v>
      </c>
      <c r="D132" s="46" t="s">
        <v>184</v>
      </c>
      <c r="E132" s="46" t="s">
        <v>58</v>
      </c>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7"/>
      <c r="AD132" s="46"/>
      <c r="AE132" s="46"/>
      <c r="AF132" s="48">
        <v>0</v>
      </c>
      <c r="AG132" s="48">
        <v>0</v>
      </c>
      <c r="AH132" s="69">
        <v>0</v>
      </c>
      <c r="AI132" s="48">
        <v>0</v>
      </c>
      <c r="AJ132" s="48">
        <v>0</v>
      </c>
      <c r="AK132" s="48">
        <v>0</v>
      </c>
      <c r="AL132" s="19"/>
    </row>
    <row r="133" spans="1:38" ht="63.75" hidden="1">
      <c r="A133" s="39" t="s">
        <v>387</v>
      </c>
      <c r="B133" s="40" t="s">
        <v>388</v>
      </c>
      <c r="C133" s="41" t="s">
        <v>218</v>
      </c>
      <c r="D133" s="42" t="s">
        <v>62</v>
      </c>
      <c r="E133" s="42" t="s">
        <v>219</v>
      </c>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t="s">
        <v>220</v>
      </c>
      <c r="AD133" s="42" t="s">
        <v>221</v>
      </c>
      <c r="AE133" s="42" t="s">
        <v>88</v>
      </c>
      <c r="AF133" s="43">
        <v>165.7</v>
      </c>
      <c r="AG133" s="43">
        <v>163.80000000000001</v>
      </c>
      <c r="AH133" s="68">
        <v>312.3</v>
      </c>
      <c r="AI133" s="43">
        <v>324.39999999999998</v>
      </c>
      <c r="AJ133" s="43">
        <v>338.4</v>
      </c>
      <c r="AK133" s="43">
        <v>352</v>
      </c>
      <c r="AL133" s="19"/>
    </row>
    <row r="134" spans="1:38" ht="89.25" hidden="1">
      <c r="A134" s="44"/>
      <c r="B134" s="45"/>
      <c r="C134" s="25" t="s">
        <v>56</v>
      </c>
      <c r="D134" s="46" t="s">
        <v>184</v>
      </c>
      <c r="E134" s="46" t="s">
        <v>58</v>
      </c>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7"/>
      <c r="AD134" s="46"/>
      <c r="AE134" s="46"/>
      <c r="AF134" s="48">
        <v>0</v>
      </c>
      <c r="AG134" s="48">
        <v>0</v>
      </c>
      <c r="AH134" s="69">
        <v>0</v>
      </c>
      <c r="AI134" s="48">
        <v>0</v>
      </c>
      <c r="AJ134" s="48">
        <v>0</v>
      </c>
      <c r="AK134" s="48">
        <v>0</v>
      </c>
      <c r="AL134" s="19"/>
    </row>
    <row r="135" spans="1:38" ht="114.75" hidden="1">
      <c r="A135" s="36" t="s">
        <v>389</v>
      </c>
      <c r="B135" s="22" t="s">
        <v>390</v>
      </c>
      <c r="C135" s="37" t="s">
        <v>49</v>
      </c>
      <c r="D135" s="37" t="s">
        <v>49</v>
      </c>
      <c r="E135" s="37" t="s">
        <v>49</v>
      </c>
      <c r="F135" s="37" t="s">
        <v>49</v>
      </c>
      <c r="G135" s="37" t="s">
        <v>49</v>
      </c>
      <c r="H135" s="37" t="s">
        <v>49</v>
      </c>
      <c r="I135" s="37" t="s">
        <v>49</v>
      </c>
      <c r="J135" s="37" t="s">
        <v>49</v>
      </c>
      <c r="K135" s="37" t="s">
        <v>49</v>
      </c>
      <c r="L135" s="37" t="s">
        <v>49</v>
      </c>
      <c r="M135" s="37" t="s">
        <v>49</v>
      </c>
      <c r="N135" s="37" t="s">
        <v>49</v>
      </c>
      <c r="O135" s="37" t="s">
        <v>49</v>
      </c>
      <c r="P135" s="37" t="s">
        <v>49</v>
      </c>
      <c r="Q135" s="37" t="s">
        <v>49</v>
      </c>
      <c r="R135" s="37" t="s">
        <v>49</v>
      </c>
      <c r="S135" s="37" t="s">
        <v>49</v>
      </c>
      <c r="T135" s="37" t="s">
        <v>49</v>
      </c>
      <c r="U135" s="37" t="s">
        <v>49</v>
      </c>
      <c r="V135" s="37" t="s">
        <v>49</v>
      </c>
      <c r="W135" s="37" t="s">
        <v>49</v>
      </c>
      <c r="X135" s="37" t="s">
        <v>49</v>
      </c>
      <c r="Y135" s="37" t="s">
        <v>49</v>
      </c>
      <c r="Z135" s="37" t="s">
        <v>49</v>
      </c>
      <c r="AA135" s="37" t="s">
        <v>49</v>
      </c>
      <c r="AB135" s="37" t="s">
        <v>49</v>
      </c>
      <c r="AC135" s="37" t="s">
        <v>49</v>
      </c>
      <c r="AD135" s="37" t="s">
        <v>49</v>
      </c>
      <c r="AE135" s="37" t="s">
        <v>49</v>
      </c>
      <c r="AF135" s="38">
        <v>3336.3</v>
      </c>
      <c r="AG135" s="38">
        <v>3336.3</v>
      </c>
      <c r="AH135" s="70">
        <v>3452.7</v>
      </c>
      <c r="AI135" s="38">
        <v>3485.7</v>
      </c>
      <c r="AJ135" s="38">
        <v>3563.4</v>
      </c>
      <c r="AK135" s="38">
        <v>3708</v>
      </c>
      <c r="AL135" s="19"/>
    </row>
    <row r="136" spans="1:38" ht="25.5" hidden="1">
      <c r="A136" s="36" t="s">
        <v>391</v>
      </c>
      <c r="B136" s="22" t="s">
        <v>392</v>
      </c>
      <c r="C136" s="37" t="s">
        <v>49</v>
      </c>
      <c r="D136" s="37" t="s">
        <v>49</v>
      </c>
      <c r="E136" s="37" t="s">
        <v>49</v>
      </c>
      <c r="F136" s="37" t="s">
        <v>49</v>
      </c>
      <c r="G136" s="37" t="s">
        <v>49</v>
      </c>
      <c r="H136" s="37" t="s">
        <v>49</v>
      </c>
      <c r="I136" s="37" t="s">
        <v>49</v>
      </c>
      <c r="J136" s="37" t="s">
        <v>49</v>
      </c>
      <c r="K136" s="37" t="s">
        <v>49</v>
      </c>
      <c r="L136" s="37" t="s">
        <v>49</v>
      </c>
      <c r="M136" s="37" t="s">
        <v>49</v>
      </c>
      <c r="N136" s="37" t="s">
        <v>49</v>
      </c>
      <c r="O136" s="37" t="s">
        <v>49</v>
      </c>
      <c r="P136" s="37" t="s">
        <v>49</v>
      </c>
      <c r="Q136" s="37" t="s">
        <v>49</v>
      </c>
      <c r="R136" s="37" t="s">
        <v>49</v>
      </c>
      <c r="S136" s="37" t="s">
        <v>49</v>
      </c>
      <c r="T136" s="37" t="s">
        <v>49</v>
      </c>
      <c r="U136" s="37" t="s">
        <v>49</v>
      </c>
      <c r="V136" s="37" t="s">
        <v>49</v>
      </c>
      <c r="W136" s="37" t="s">
        <v>49</v>
      </c>
      <c r="X136" s="37" t="s">
        <v>49</v>
      </c>
      <c r="Y136" s="37" t="s">
        <v>49</v>
      </c>
      <c r="Z136" s="37" t="s">
        <v>49</v>
      </c>
      <c r="AA136" s="37" t="s">
        <v>49</v>
      </c>
      <c r="AB136" s="37" t="s">
        <v>49</v>
      </c>
      <c r="AC136" s="37" t="s">
        <v>49</v>
      </c>
      <c r="AD136" s="37" t="s">
        <v>49</v>
      </c>
      <c r="AE136" s="37" t="s">
        <v>49</v>
      </c>
      <c r="AF136" s="38">
        <v>2461.3000000000002</v>
      </c>
      <c r="AG136" s="38">
        <v>2461.3000000000002</v>
      </c>
      <c r="AH136" s="70">
        <v>2577.6999999999998</v>
      </c>
      <c r="AI136" s="38">
        <v>2610.6999999999998</v>
      </c>
      <c r="AJ136" s="38">
        <v>2688.4</v>
      </c>
      <c r="AK136" s="38">
        <v>2797.5</v>
      </c>
      <c r="AL136" s="19"/>
    </row>
    <row r="137" spans="1:38" ht="63.75" hidden="1">
      <c r="A137" s="39" t="s">
        <v>393</v>
      </c>
      <c r="B137" s="40" t="s">
        <v>394</v>
      </c>
      <c r="C137" s="41" t="s">
        <v>319</v>
      </c>
      <c r="D137" s="42" t="s">
        <v>62</v>
      </c>
      <c r="E137" s="42" t="s">
        <v>321</v>
      </c>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t="s">
        <v>94</v>
      </c>
      <c r="AE137" s="42" t="s">
        <v>65</v>
      </c>
      <c r="AF137" s="43">
        <v>2461.3000000000002</v>
      </c>
      <c r="AG137" s="43">
        <v>2461.3000000000002</v>
      </c>
      <c r="AH137" s="68">
        <v>2577.6999999999998</v>
      </c>
      <c r="AI137" s="43">
        <v>2610.6999999999998</v>
      </c>
      <c r="AJ137" s="43">
        <v>2688.4</v>
      </c>
      <c r="AK137" s="43">
        <v>2797.5</v>
      </c>
      <c r="AL137" s="19"/>
    </row>
    <row r="138" spans="1:38" ht="25.5" hidden="1">
      <c r="A138" s="36" t="s">
        <v>395</v>
      </c>
      <c r="B138" s="22" t="s">
        <v>396</v>
      </c>
      <c r="C138" s="37" t="s">
        <v>49</v>
      </c>
      <c r="D138" s="37" t="s">
        <v>49</v>
      </c>
      <c r="E138" s="37" t="s">
        <v>49</v>
      </c>
      <c r="F138" s="37" t="s">
        <v>49</v>
      </c>
      <c r="G138" s="37" t="s">
        <v>49</v>
      </c>
      <c r="H138" s="37" t="s">
        <v>49</v>
      </c>
      <c r="I138" s="37" t="s">
        <v>49</v>
      </c>
      <c r="J138" s="37" t="s">
        <v>49</v>
      </c>
      <c r="K138" s="37" t="s">
        <v>49</v>
      </c>
      <c r="L138" s="37" t="s">
        <v>49</v>
      </c>
      <c r="M138" s="37" t="s">
        <v>49</v>
      </c>
      <c r="N138" s="37" t="s">
        <v>49</v>
      </c>
      <c r="O138" s="37" t="s">
        <v>49</v>
      </c>
      <c r="P138" s="37" t="s">
        <v>49</v>
      </c>
      <c r="Q138" s="37" t="s">
        <v>49</v>
      </c>
      <c r="R138" s="37" t="s">
        <v>49</v>
      </c>
      <c r="S138" s="37" t="s">
        <v>49</v>
      </c>
      <c r="T138" s="37" t="s">
        <v>49</v>
      </c>
      <c r="U138" s="37" t="s">
        <v>49</v>
      </c>
      <c r="V138" s="37" t="s">
        <v>49</v>
      </c>
      <c r="W138" s="37" t="s">
        <v>49</v>
      </c>
      <c r="X138" s="37" t="s">
        <v>49</v>
      </c>
      <c r="Y138" s="37" t="s">
        <v>49</v>
      </c>
      <c r="Z138" s="37" t="s">
        <v>49</v>
      </c>
      <c r="AA138" s="37" t="s">
        <v>49</v>
      </c>
      <c r="AB138" s="37" t="s">
        <v>49</v>
      </c>
      <c r="AC138" s="37" t="s">
        <v>49</v>
      </c>
      <c r="AD138" s="37" t="s">
        <v>49</v>
      </c>
      <c r="AE138" s="37" t="s">
        <v>49</v>
      </c>
      <c r="AF138" s="38">
        <v>875</v>
      </c>
      <c r="AG138" s="38">
        <v>875</v>
      </c>
      <c r="AH138" s="70">
        <v>875</v>
      </c>
      <c r="AI138" s="38">
        <v>875</v>
      </c>
      <c r="AJ138" s="38">
        <v>875</v>
      </c>
      <c r="AK138" s="38">
        <v>910.5</v>
      </c>
      <c r="AL138" s="19"/>
    </row>
    <row r="139" spans="1:38" ht="140.25" hidden="1">
      <c r="A139" s="39" t="s">
        <v>397</v>
      </c>
      <c r="B139" s="40" t="s">
        <v>398</v>
      </c>
      <c r="C139" s="41" t="s">
        <v>257</v>
      </c>
      <c r="D139" s="42" t="s">
        <v>399</v>
      </c>
      <c r="E139" s="42" t="s">
        <v>259</v>
      </c>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t="s">
        <v>276</v>
      </c>
      <c r="AD139" s="42" t="s">
        <v>88</v>
      </c>
      <c r="AE139" s="42" t="s">
        <v>70</v>
      </c>
      <c r="AF139" s="43">
        <v>875</v>
      </c>
      <c r="AG139" s="43">
        <v>875</v>
      </c>
      <c r="AH139" s="68">
        <v>875</v>
      </c>
      <c r="AI139" s="43">
        <v>875</v>
      </c>
      <c r="AJ139" s="43">
        <v>875</v>
      </c>
      <c r="AK139" s="43">
        <v>910.5</v>
      </c>
      <c r="AL139" s="19"/>
    </row>
    <row r="140" spans="1:38" ht="89.25" hidden="1">
      <c r="A140" s="36" t="s">
        <v>400</v>
      </c>
      <c r="B140" s="22" t="s">
        <v>401</v>
      </c>
      <c r="C140" s="37" t="s">
        <v>49</v>
      </c>
      <c r="D140" s="37" t="s">
        <v>49</v>
      </c>
      <c r="E140" s="37" t="s">
        <v>49</v>
      </c>
      <c r="F140" s="37" t="s">
        <v>49</v>
      </c>
      <c r="G140" s="37" t="s">
        <v>49</v>
      </c>
      <c r="H140" s="37" t="s">
        <v>49</v>
      </c>
      <c r="I140" s="37" t="s">
        <v>49</v>
      </c>
      <c r="J140" s="37" t="s">
        <v>49</v>
      </c>
      <c r="K140" s="37" t="s">
        <v>49</v>
      </c>
      <c r="L140" s="37" t="s">
        <v>49</v>
      </c>
      <c r="M140" s="37" t="s">
        <v>49</v>
      </c>
      <c r="N140" s="37" t="s">
        <v>49</v>
      </c>
      <c r="O140" s="37" t="s">
        <v>49</v>
      </c>
      <c r="P140" s="37" t="s">
        <v>49</v>
      </c>
      <c r="Q140" s="37" t="s">
        <v>49</v>
      </c>
      <c r="R140" s="37" t="s">
        <v>49</v>
      </c>
      <c r="S140" s="37" t="s">
        <v>49</v>
      </c>
      <c r="T140" s="37" t="s">
        <v>49</v>
      </c>
      <c r="U140" s="37" t="s">
        <v>49</v>
      </c>
      <c r="V140" s="37" t="s">
        <v>49</v>
      </c>
      <c r="W140" s="37" t="s">
        <v>49</v>
      </c>
      <c r="X140" s="37" t="s">
        <v>49</v>
      </c>
      <c r="Y140" s="37" t="s">
        <v>49</v>
      </c>
      <c r="Z140" s="37" t="s">
        <v>49</v>
      </c>
      <c r="AA140" s="37" t="s">
        <v>49</v>
      </c>
      <c r="AB140" s="37" t="s">
        <v>49</v>
      </c>
      <c r="AC140" s="37" t="s">
        <v>49</v>
      </c>
      <c r="AD140" s="37" t="s">
        <v>49</v>
      </c>
      <c r="AE140" s="37" t="s">
        <v>49</v>
      </c>
      <c r="AF140" s="38">
        <v>31483.8</v>
      </c>
      <c r="AG140" s="38">
        <v>30903.8</v>
      </c>
      <c r="AH140" s="70">
        <v>32814</v>
      </c>
      <c r="AI140" s="38">
        <v>32674.3</v>
      </c>
      <c r="AJ140" s="38">
        <v>32674.3</v>
      </c>
      <c r="AK140" s="38">
        <v>34000</v>
      </c>
      <c r="AL140" s="19"/>
    </row>
    <row r="141" spans="1:38" ht="25.5" hidden="1">
      <c r="A141" s="36" t="s">
        <v>402</v>
      </c>
      <c r="B141" s="22" t="s">
        <v>403</v>
      </c>
      <c r="C141" s="37" t="s">
        <v>49</v>
      </c>
      <c r="D141" s="37" t="s">
        <v>49</v>
      </c>
      <c r="E141" s="37" t="s">
        <v>49</v>
      </c>
      <c r="F141" s="37" t="s">
        <v>49</v>
      </c>
      <c r="G141" s="37" t="s">
        <v>49</v>
      </c>
      <c r="H141" s="37" t="s">
        <v>49</v>
      </c>
      <c r="I141" s="37" t="s">
        <v>49</v>
      </c>
      <c r="J141" s="37" t="s">
        <v>49</v>
      </c>
      <c r="K141" s="37" t="s">
        <v>49</v>
      </c>
      <c r="L141" s="37" t="s">
        <v>49</v>
      </c>
      <c r="M141" s="37" t="s">
        <v>49</v>
      </c>
      <c r="N141" s="37" t="s">
        <v>49</v>
      </c>
      <c r="O141" s="37" t="s">
        <v>49</v>
      </c>
      <c r="P141" s="37" t="s">
        <v>49</v>
      </c>
      <c r="Q141" s="37" t="s">
        <v>49</v>
      </c>
      <c r="R141" s="37" t="s">
        <v>49</v>
      </c>
      <c r="S141" s="37" t="s">
        <v>49</v>
      </c>
      <c r="T141" s="37" t="s">
        <v>49</v>
      </c>
      <c r="U141" s="37" t="s">
        <v>49</v>
      </c>
      <c r="V141" s="37" t="s">
        <v>49</v>
      </c>
      <c r="W141" s="37" t="s">
        <v>49</v>
      </c>
      <c r="X141" s="37" t="s">
        <v>49</v>
      </c>
      <c r="Y141" s="37" t="s">
        <v>49</v>
      </c>
      <c r="Z141" s="37" t="s">
        <v>49</v>
      </c>
      <c r="AA141" s="37" t="s">
        <v>49</v>
      </c>
      <c r="AB141" s="37" t="s">
        <v>49</v>
      </c>
      <c r="AC141" s="37" t="s">
        <v>49</v>
      </c>
      <c r="AD141" s="37" t="s">
        <v>49</v>
      </c>
      <c r="AE141" s="37" t="s">
        <v>49</v>
      </c>
      <c r="AF141" s="38">
        <v>31483.8</v>
      </c>
      <c r="AG141" s="38">
        <v>30903.8</v>
      </c>
      <c r="AH141" s="70">
        <v>32814</v>
      </c>
      <c r="AI141" s="38">
        <v>32674.3</v>
      </c>
      <c r="AJ141" s="38">
        <v>32674.3</v>
      </c>
      <c r="AK141" s="38">
        <v>34000</v>
      </c>
      <c r="AL141" s="19"/>
    </row>
    <row r="142" spans="1:38" ht="76.5" hidden="1">
      <c r="A142" s="36" t="s">
        <v>404</v>
      </c>
      <c r="B142" s="22" t="s">
        <v>405</v>
      </c>
      <c r="C142" s="37" t="s">
        <v>49</v>
      </c>
      <c r="D142" s="37" t="s">
        <v>49</v>
      </c>
      <c r="E142" s="37" t="s">
        <v>49</v>
      </c>
      <c r="F142" s="37" t="s">
        <v>49</v>
      </c>
      <c r="G142" s="37" t="s">
        <v>49</v>
      </c>
      <c r="H142" s="37" t="s">
        <v>49</v>
      </c>
      <c r="I142" s="37" t="s">
        <v>49</v>
      </c>
      <c r="J142" s="37" t="s">
        <v>49</v>
      </c>
      <c r="K142" s="37" t="s">
        <v>49</v>
      </c>
      <c r="L142" s="37" t="s">
        <v>49</v>
      </c>
      <c r="M142" s="37" t="s">
        <v>49</v>
      </c>
      <c r="N142" s="37" t="s">
        <v>49</v>
      </c>
      <c r="O142" s="37" t="s">
        <v>49</v>
      </c>
      <c r="P142" s="37" t="s">
        <v>49</v>
      </c>
      <c r="Q142" s="37" t="s">
        <v>49</v>
      </c>
      <c r="R142" s="37" t="s">
        <v>49</v>
      </c>
      <c r="S142" s="37" t="s">
        <v>49</v>
      </c>
      <c r="T142" s="37" t="s">
        <v>49</v>
      </c>
      <c r="U142" s="37" t="s">
        <v>49</v>
      </c>
      <c r="V142" s="37" t="s">
        <v>49</v>
      </c>
      <c r="W142" s="37" t="s">
        <v>49</v>
      </c>
      <c r="X142" s="37" t="s">
        <v>49</v>
      </c>
      <c r="Y142" s="37" t="s">
        <v>49</v>
      </c>
      <c r="Z142" s="37" t="s">
        <v>49</v>
      </c>
      <c r="AA142" s="37" t="s">
        <v>49</v>
      </c>
      <c r="AB142" s="37" t="s">
        <v>49</v>
      </c>
      <c r="AC142" s="37" t="s">
        <v>49</v>
      </c>
      <c r="AD142" s="37" t="s">
        <v>49</v>
      </c>
      <c r="AE142" s="37" t="s">
        <v>49</v>
      </c>
      <c r="AF142" s="38">
        <v>31483.8</v>
      </c>
      <c r="AG142" s="38">
        <v>30903.8</v>
      </c>
      <c r="AH142" s="70">
        <v>32814</v>
      </c>
      <c r="AI142" s="38">
        <v>32674.3</v>
      </c>
      <c r="AJ142" s="38">
        <v>32674.3</v>
      </c>
      <c r="AK142" s="38">
        <v>34000</v>
      </c>
      <c r="AL142" s="19"/>
    </row>
    <row r="143" spans="1:38" ht="89.25" hidden="1">
      <c r="A143" s="39" t="s">
        <v>406</v>
      </c>
      <c r="B143" s="40" t="s">
        <v>407</v>
      </c>
      <c r="C143" s="41" t="s">
        <v>56</v>
      </c>
      <c r="D143" s="42" t="s">
        <v>179</v>
      </c>
      <c r="E143" s="42" t="s">
        <v>58</v>
      </c>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t="s">
        <v>127</v>
      </c>
      <c r="AE143" s="42" t="s">
        <v>88</v>
      </c>
      <c r="AF143" s="43">
        <v>31483.8</v>
      </c>
      <c r="AG143" s="43">
        <v>30903.8</v>
      </c>
      <c r="AH143" s="68">
        <v>32814</v>
      </c>
      <c r="AI143" s="43">
        <v>32674.3</v>
      </c>
      <c r="AJ143" s="43">
        <v>32674.3</v>
      </c>
      <c r="AK143" s="43">
        <v>34000</v>
      </c>
      <c r="AL143" s="19"/>
    </row>
    <row r="144" spans="1:38" ht="25.5" hidden="1">
      <c r="A144" s="36" t="s">
        <v>408</v>
      </c>
      <c r="B144" s="22" t="s">
        <v>409</v>
      </c>
      <c r="C144" s="37" t="s">
        <v>49</v>
      </c>
      <c r="D144" s="37" t="s">
        <v>49</v>
      </c>
      <c r="E144" s="37" t="s">
        <v>49</v>
      </c>
      <c r="F144" s="37" t="s">
        <v>49</v>
      </c>
      <c r="G144" s="37" t="s">
        <v>49</v>
      </c>
      <c r="H144" s="37" t="s">
        <v>49</v>
      </c>
      <c r="I144" s="37" t="s">
        <v>49</v>
      </c>
      <c r="J144" s="37" t="s">
        <v>49</v>
      </c>
      <c r="K144" s="37" t="s">
        <v>49</v>
      </c>
      <c r="L144" s="37" t="s">
        <v>49</v>
      </c>
      <c r="M144" s="37" t="s">
        <v>49</v>
      </c>
      <c r="N144" s="37" t="s">
        <v>49</v>
      </c>
      <c r="O144" s="37" t="s">
        <v>49</v>
      </c>
      <c r="P144" s="37" t="s">
        <v>49</v>
      </c>
      <c r="Q144" s="37" t="s">
        <v>49</v>
      </c>
      <c r="R144" s="37" t="s">
        <v>49</v>
      </c>
      <c r="S144" s="37" t="s">
        <v>49</v>
      </c>
      <c r="T144" s="37" t="s">
        <v>49</v>
      </c>
      <c r="U144" s="37" t="s">
        <v>49</v>
      </c>
      <c r="V144" s="37" t="s">
        <v>49</v>
      </c>
      <c r="W144" s="37" t="s">
        <v>49</v>
      </c>
      <c r="X144" s="37" t="s">
        <v>49</v>
      </c>
      <c r="Y144" s="37" t="s">
        <v>49</v>
      </c>
      <c r="Z144" s="37" t="s">
        <v>49</v>
      </c>
      <c r="AA144" s="37" t="s">
        <v>49</v>
      </c>
      <c r="AB144" s="37" t="s">
        <v>49</v>
      </c>
      <c r="AC144" s="37" t="s">
        <v>49</v>
      </c>
      <c r="AD144" s="37" t="s">
        <v>49</v>
      </c>
      <c r="AE144" s="37" t="s">
        <v>49</v>
      </c>
      <c r="AF144" s="38">
        <v>1574225.8</v>
      </c>
      <c r="AG144" s="38">
        <v>1383408</v>
      </c>
      <c r="AH144" s="70">
        <v>1606012</v>
      </c>
      <c r="AI144" s="38">
        <v>1290803</v>
      </c>
      <c r="AJ144" s="38">
        <v>1327458</v>
      </c>
      <c r="AK144" s="38">
        <v>1374086.9</v>
      </c>
      <c r="AL144" s="19"/>
    </row>
    <row r="145" spans="1:38" ht="25.5" hidden="1">
      <c r="A145" s="36" t="s">
        <v>410</v>
      </c>
      <c r="B145" s="22" t="s">
        <v>411</v>
      </c>
      <c r="C145" s="37" t="s">
        <v>49</v>
      </c>
      <c r="D145" s="37" t="s">
        <v>49</v>
      </c>
      <c r="E145" s="37" t="s">
        <v>49</v>
      </c>
      <c r="F145" s="37" t="s">
        <v>49</v>
      </c>
      <c r="G145" s="37" t="s">
        <v>49</v>
      </c>
      <c r="H145" s="37" t="s">
        <v>49</v>
      </c>
      <c r="I145" s="37" t="s">
        <v>49</v>
      </c>
      <c r="J145" s="37" t="s">
        <v>49</v>
      </c>
      <c r="K145" s="37" t="s">
        <v>49</v>
      </c>
      <c r="L145" s="37" t="s">
        <v>49</v>
      </c>
      <c r="M145" s="37" t="s">
        <v>49</v>
      </c>
      <c r="N145" s="37" t="s">
        <v>49</v>
      </c>
      <c r="O145" s="37" t="s">
        <v>49</v>
      </c>
      <c r="P145" s="37" t="s">
        <v>49</v>
      </c>
      <c r="Q145" s="37" t="s">
        <v>49</v>
      </c>
      <c r="R145" s="37" t="s">
        <v>49</v>
      </c>
      <c r="S145" s="37" t="s">
        <v>49</v>
      </c>
      <c r="T145" s="37" t="s">
        <v>49</v>
      </c>
      <c r="U145" s="37" t="s">
        <v>49</v>
      </c>
      <c r="V145" s="37" t="s">
        <v>49</v>
      </c>
      <c r="W145" s="37" t="s">
        <v>49</v>
      </c>
      <c r="X145" s="37" t="s">
        <v>49</v>
      </c>
      <c r="Y145" s="37" t="s">
        <v>49</v>
      </c>
      <c r="Z145" s="37" t="s">
        <v>49</v>
      </c>
      <c r="AA145" s="37" t="s">
        <v>49</v>
      </c>
      <c r="AB145" s="37" t="s">
        <v>49</v>
      </c>
      <c r="AC145" s="37" t="s">
        <v>49</v>
      </c>
      <c r="AD145" s="37" t="s">
        <v>49</v>
      </c>
      <c r="AE145" s="37" t="s">
        <v>49</v>
      </c>
      <c r="AF145" s="38">
        <v>1720671.9</v>
      </c>
      <c r="AG145" s="38">
        <v>1526689.3</v>
      </c>
      <c r="AH145" s="70">
        <v>1751335.6</v>
      </c>
      <c r="AI145" s="38">
        <v>1433449.4</v>
      </c>
      <c r="AJ145" s="38">
        <v>1470535.1</v>
      </c>
      <c r="AK145" s="38">
        <v>1522885.2</v>
      </c>
      <c r="AL145" s="19"/>
    </row>
    <row r="146" spans="1:38" hidden="1">
      <c r="A146" s="28"/>
      <c r="B146" s="29"/>
      <c r="C146" s="30"/>
      <c r="D146" s="31"/>
      <c r="E146" s="30"/>
      <c r="F146" s="30"/>
      <c r="G146" s="30"/>
      <c r="H146" s="30"/>
      <c r="I146" s="29"/>
      <c r="J146" s="29"/>
      <c r="K146" s="29"/>
      <c r="L146" s="29"/>
      <c r="M146" s="29"/>
      <c r="N146" s="29"/>
      <c r="O146" s="29"/>
      <c r="P146" s="29"/>
      <c r="Q146" s="29"/>
      <c r="R146" s="29"/>
      <c r="S146" s="29"/>
      <c r="T146" s="29"/>
      <c r="U146" s="32"/>
      <c r="V146" s="32"/>
      <c r="W146" s="32"/>
      <c r="X146" s="32"/>
      <c r="Y146" s="32"/>
      <c r="Z146" s="32"/>
      <c r="AA146" s="32"/>
      <c r="AB146" s="32"/>
      <c r="AC146" s="32"/>
      <c r="AD146" s="32"/>
      <c r="AE146" s="32"/>
      <c r="AF146" s="32"/>
      <c r="AG146" s="32"/>
      <c r="AH146" s="73"/>
      <c r="AI146" s="32"/>
      <c r="AJ146" s="32"/>
      <c r="AK146" s="32"/>
      <c r="AL146" s="19"/>
    </row>
    <row r="147" spans="1:38" ht="15" hidden="1" customHeight="1">
      <c r="A147" s="10"/>
      <c r="B147" s="7"/>
      <c r="C147" s="6"/>
      <c r="D147" s="19"/>
      <c r="E147" s="6"/>
      <c r="F147" s="6"/>
      <c r="G147" s="6"/>
      <c r="H147" s="6"/>
      <c r="I147" s="7"/>
      <c r="J147" s="7"/>
      <c r="K147" s="7"/>
      <c r="L147" s="7"/>
      <c r="M147" s="7"/>
      <c r="N147" s="7"/>
      <c r="O147" s="7"/>
      <c r="P147" s="7"/>
      <c r="Q147" s="7"/>
      <c r="R147" s="7"/>
      <c r="S147" s="7"/>
      <c r="T147" s="7"/>
      <c r="U147" s="11"/>
      <c r="V147" s="11"/>
      <c r="W147" s="11"/>
      <c r="X147" s="11"/>
      <c r="Y147" s="11"/>
      <c r="Z147" s="11"/>
      <c r="AA147" s="11"/>
      <c r="AB147" s="11"/>
      <c r="AC147" s="11"/>
      <c r="AD147" s="11"/>
      <c r="AE147" s="11"/>
      <c r="AF147" s="11"/>
      <c r="AG147" s="11"/>
      <c r="AH147" s="64"/>
      <c r="AI147" s="11"/>
      <c r="AJ147" s="11"/>
      <c r="AK147" s="11"/>
      <c r="AL147" s="19"/>
    </row>
    <row r="148" spans="1:38" hidden="1">
      <c r="A148" s="16" t="s">
        <v>28</v>
      </c>
      <c r="B148" s="33" t="s">
        <v>29</v>
      </c>
      <c r="C148" s="6"/>
      <c r="D148" s="34"/>
      <c r="E148" s="34"/>
      <c r="F148" s="6"/>
      <c r="G148" s="98" t="s">
        <v>30</v>
      </c>
      <c r="H148" s="99"/>
      <c r="I148" s="99"/>
      <c r="J148" s="7"/>
      <c r="K148" s="7"/>
      <c r="L148" s="7"/>
      <c r="M148" s="7"/>
      <c r="N148" s="7"/>
      <c r="O148" s="7"/>
      <c r="P148" s="7"/>
      <c r="Q148" s="11"/>
      <c r="R148" s="11"/>
      <c r="S148" s="11"/>
      <c r="T148" s="11"/>
      <c r="U148" s="11"/>
      <c r="V148" s="11"/>
      <c r="W148" s="11"/>
      <c r="X148" s="11"/>
      <c r="Y148" s="11"/>
      <c r="Z148" s="11"/>
      <c r="AA148" s="11"/>
      <c r="AB148" s="11"/>
      <c r="AC148" s="11"/>
      <c r="AD148" s="11"/>
      <c r="AE148" s="11"/>
      <c r="AF148" s="11"/>
      <c r="AG148" s="11"/>
      <c r="AH148" s="64"/>
      <c r="AI148" s="11"/>
      <c r="AJ148" s="11"/>
      <c r="AK148" s="11"/>
      <c r="AL148" s="19"/>
    </row>
    <row r="149" spans="1:38" ht="14.45" hidden="1" customHeight="1">
      <c r="A149" s="87" t="s">
        <v>412</v>
      </c>
      <c r="B149" s="88"/>
      <c r="C149" s="88"/>
      <c r="D149" s="91" t="s">
        <v>31</v>
      </c>
      <c r="E149" s="92"/>
      <c r="F149" s="11"/>
      <c r="G149" s="91" t="s">
        <v>32</v>
      </c>
      <c r="H149" s="92"/>
      <c r="I149" s="92"/>
      <c r="J149" s="7"/>
      <c r="K149" s="100"/>
      <c r="L149" s="101"/>
      <c r="M149" s="7"/>
      <c r="N149" s="7"/>
      <c r="O149" s="7"/>
      <c r="P149" s="7"/>
      <c r="Q149" s="11"/>
      <c r="R149" s="11"/>
      <c r="S149" s="11"/>
      <c r="T149" s="11"/>
      <c r="U149" s="11"/>
      <c r="V149" s="11"/>
      <c r="W149" s="11"/>
      <c r="X149" s="11"/>
      <c r="Y149" s="11"/>
      <c r="Z149" s="11"/>
      <c r="AA149" s="11"/>
      <c r="AB149" s="11"/>
      <c r="AC149" s="11"/>
      <c r="AD149" s="11"/>
      <c r="AE149" s="11"/>
      <c r="AF149" s="11"/>
      <c r="AG149" s="11"/>
      <c r="AH149" s="64"/>
      <c r="AI149" s="11"/>
      <c r="AJ149" s="11"/>
      <c r="AK149" s="11"/>
      <c r="AL149" s="19"/>
    </row>
    <row r="150" spans="1:38" ht="14.45" hidden="1" customHeight="1">
      <c r="A150" s="11" t="s">
        <v>413</v>
      </c>
      <c r="B150" s="11"/>
      <c r="C150" s="6"/>
      <c r="D150" s="6"/>
      <c r="E150" s="6"/>
      <c r="F150" s="11"/>
      <c r="G150" s="6"/>
      <c r="H150" s="6"/>
      <c r="I150" s="6"/>
      <c r="J150" s="7"/>
      <c r="K150" s="7"/>
      <c r="L150" s="7"/>
      <c r="M150" s="7"/>
      <c r="N150" s="7"/>
      <c r="O150" s="7"/>
      <c r="P150" s="7"/>
      <c r="Q150" s="11"/>
      <c r="R150" s="11"/>
      <c r="S150" s="11"/>
      <c r="T150" s="11"/>
      <c r="U150" s="11"/>
      <c r="V150" s="11"/>
      <c r="W150" s="11"/>
      <c r="X150" s="11"/>
      <c r="Y150" s="11"/>
      <c r="Z150" s="11"/>
      <c r="AA150" s="11"/>
      <c r="AB150" s="11"/>
      <c r="AC150" s="11"/>
      <c r="AD150" s="11"/>
      <c r="AE150" s="11"/>
      <c r="AF150" s="11"/>
      <c r="AG150" s="11"/>
      <c r="AH150" s="64"/>
      <c r="AI150" s="11"/>
      <c r="AJ150" s="11"/>
      <c r="AK150" s="11"/>
      <c r="AL150" s="19"/>
    </row>
    <row r="151" spans="1:38" ht="14.45" hidden="1" customHeight="1">
      <c r="A151" s="87" t="s">
        <v>414</v>
      </c>
      <c r="B151" s="88"/>
      <c r="C151" s="88"/>
      <c r="D151" s="6"/>
      <c r="E151" s="6"/>
      <c r="F151" s="11"/>
      <c r="G151" s="6"/>
      <c r="H151" s="6"/>
      <c r="I151" s="6"/>
      <c r="J151" s="7"/>
      <c r="K151" s="7"/>
      <c r="L151" s="7"/>
      <c r="M151" s="7"/>
      <c r="N151" s="7"/>
      <c r="O151" s="7"/>
      <c r="P151" s="7"/>
      <c r="Q151" s="11"/>
      <c r="R151" s="11"/>
      <c r="S151" s="11"/>
      <c r="T151" s="11"/>
      <c r="U151" s="11"/>
      <c r="V151" s="11"/>
      <c r="W151" s="11"/>
      <c r="X151" s="11"/>
      <c r="Y151" s="11"/>
      <c r="Z151" s="11"/>
      <c r="AA151" s="11"/>
      <c r="AB151" s="11"/>
      <c r="AC151" s="11"/>
      <c r="AD151" s="11"/>
      <c r="AE151" s="11"/>
      <c r="AF151" s="11"/>
      <c r="AG151" s="11"/>
      <c r="AH151" s="64"/>
      <c r="AI151" s="11"/>
      <c r="AJ151" s="11"/>
      <c r="AK151" s="11"/>
      <c r="AL151" s="19"/>
    </row>
    <row r="152" spans="1:38" hidden="1">
      <c r="A152" s="19"/>
      <c r="B152" s="19"/>
      <c r="C152" s="6"/>
      <c r="D152" s="8"/>
      <c r="E152" s="6"/>
      <c r="F152" s="11"/>
      <c r="G152" s="6"/>
      <c r="H152" s="6"/>
      <c r="I152" s="6"/>
      <c r="J152" s="7"/>
      <c r="K152" s="7"/>
      <c r="L152" s="7"/>
      <c r="M152" s="7"/>
      <c r="N152" s="7"/>
      <c r="O152" s="7"/>
      <c r="P152" s="7"/>
      <c r="Q152" s="11"/>
      <c r="R152" s="11"/>
      <c r="S152" s="11"/>
      <c r="T152" s="11"/>
      <c r="U152" s="11"/>
      <c r="V152" s="11"/>
      <c r="W152" s="11"/>
      <c r="X152" s="11"/>
      <c r="Y152" s="11"/>
      <c r="Z152" s="11"/>
      <c r="AA152" s="11"/>
      <c r="AB152" s="11"/>
      <c r="AC152" s="11"/>
      <c r="AD152" s="11"/>
      <c r="AE152" s="11"/>
      <c r="AF152" s="11"/>
      <c r="AG152" s="11"/>
      <c r="AH152" s="64"/>
      <c r="AI152" s="11"/>
      <c r="AJ152" s="11"/>
      <c r="AK152" s="11"/>
      <c r="AL152" s="19"/>
    </row>
    <row r="153" spans="1:38" ht="11.65" hidden="1" customHeight="1">
      <c r="A153" s="16"/>
      <c r="B153" s="5"/>
      <c r="C153" s="6"/>
      <c r="D153" s="6"/>
      <c r="E153" s="6"/>
      <c r="F153" s="6"/>
      <c r="G153" s="6"/>
      <c r="H153" s="6"/>
      <c r="I153" s="7"/>
      <c r="J153" s="7"/>
      <c r="K153" s="7"/>
      <c r="L153" s="7"/>
      <c r="M153" s="7"/>
      <c r="N153" s="7"/>
      <c r="O153" s="7"/>
      <c r="P153" s="7"/>
      <c r="Q153" s="11"/>
      <c r="R153" s="11"/>
      <c r="S153" s="11"/>
      <c r="T153" s="11"/>
      <c r="U153" s="11"/>
      <c r="V153" s="11"/>
      <c r="W153" s="11"/>
      <c r="X153" s="11"/>
      <c r="Y153" s="11"/>
      <c r="Z153" s="11"/>
      <c r="AA153" s="11"/>
      <c r="AB153" s="11"/>
      <c r="AC153" s="11"/>
      <c r="AD153" s="11"/>
      <c r="AE153" s="11"/>
      <c r="AF153" s="11"/>
      <c r="AG153" s="11"/>
      <c r="AH153" s="64"/>
      <c r="AI153" s="11"/>
      <c r="AJ153" s="11"/>
      <c r="AK153" s="11"/>
      <c r="AL153" s="19"/>
    </row>
    <row r="154" spans="1:38" ht="15.2" hidden="1" customHeight="1">
      <c r="A154" s="16" t="s">
        <v>33</v>
      </c>
      <c r="B154" s="34" t="s">
        <v>34</v>
      </c>
      <c r="C154" s="6"/>
      <c r="D154" s="34"/>
      <c r="E154" s="34"/>
      <c r="F154" s="6"/>
      <c r="G154" s="89" t="s">
        <v>35</v>
      </c>
      <c r="H154" s="90"/>
      <c r="I154" s="90"/>
      <c r="J154" s="7"/>
      <c r="K154" s="16" t="s">
        <v>36</v>
      </c>
      <c r="L154" s="14"/>
      <c r="M154" s="14"/>
      <c r="N154" s="14"/>
      <c r="O154" s="7"/>
      <c r="P154" s="7"/>
      <c r="Q154" s="11"/>
      <c r="R154" s="11"/>
      <c r="S154" s="11"/>
      <c r="T154" s="11"/>
      <c r="U154" s="11"/>
      <c r="V154" s="11"/>
      <c r="W154" s="11"/>
      <c r="X154" s="11"/>
      <c r="Y154" s="11"/>
      <c r="Z154" s="11"/>
      <c r="AA154" s="11"/>
      <c r="AB154" s="11"/>
      <c r="AC154" s="11"/>
      <c r="AD154" s="11"/>
      <c r="AE154" s="11"/>
      <c r="AF154" s="11"/>
      <c r="AG154" s="11"/>
      <c r="AH154" s="64"/>
      <c r="AI154" s="11"/>
      <c r="AJ154" s="11"/>
      <c r="AK154" s="11"/>
      <c r="AL154" s="19"/>
    </row>
    <row r="155" spans="1:38" ht="11.25" hidden="1" customHeight="1">
      <c r="A155" s="6" t="s">
        <v>37</v>
      </c>
      <c r="B155" s="6" t="s">
        <v>38</v>
      </c>
      <c r="C155" s="6" t="s">
        <v>39</v>
      </c>
      <c r="D155" s="91" t="s">
        <v>31</v>
      </c>
      <c r="E155" s="92"/>
      <c r="F155" s="11"/>
      <c r="G155" s="91" t="s">
        <v>32</v>
      </c>
      <c r="H155" s="92"/>
      <c r="I155" s="92"/>
      <c r="J155" s="7"/>
      <c r="K155" s="16" t="s">
        <v>40</v>
      </c>
      <c r="L155" s="14"/>
      <c r="M155" s="14"/>
      <c r="N155" s="14"/>
      <c r="O155" s="11"/>
      <c r="P155" s="11"/>
      <c r="Q155" s="11"/>
      <c r="R155" s="11"/>
      <c r="S155" s="11"/>
      <c r="T155" s="11"/>
      <c r="U155" s="11"/>
      <c r="V155" s="11"/>
      <c r="W155" s="11"/>
      <c r="X155" s="11"/>
      <c r="Y155" s="11"/>
      <c r="Z155" s="11"/>
      <c r="AA155" s="11"/>
      <c r="AB155" s="11"/>
      <c r="AC155" s="11"/>
      <c r="AD155" s="11"/>
      <c r="AE155" s="11"/>
      <c r="AF155" s="11"/>
      <c r="AG155" s="11"/>
      <c r="AH155" s="64"/>
      <c r="AI155" s="11"/>
      <c r="AJ155" s="11"/>
      <c r="AK155" s="11"/>
      <c r="AL155" s="19"/>
    </row>
    <row r="156" spans="1:38" ht="12.75" hidden="1" customHeight="1">
      <c r="A156" s="16" t="s">
        <v>41</v>
      </c>
      <c r="B156" s="5"/>
      <c r="C156" s="6"/>
      <c r="D156" s="6"/>
      <c r="E156" s="6"/>
      <c r="F156" s="6"/>
      <c r="G156" s="6"/>
      <c r="H156" s="6"/>
      <c r="I156" s="6"/>
      <c r="J156" s="6"/>
      <c r="K156" s="5"/>
      <c r="L156" s="7"/>
      <c r="M156" s="6"/>
      <c r="N156" s="6"/>
      <c r="O156" s="6"/>
      <c r="P156" s="6"/>
      <c r="Q156" s="6"/>
      <c r="R156" s="4"/>
      <c r="S156" s="11"/>
      <c r="T156" s="11"/>
      <c r="U156" s="11"/>
      <c r="V156" s="11"/>
      <c r="W156" s="11"/>
      <c r="X156" s="11"/>
      <c r="Y156" s="11"/>
      <c r="Z156" s="11"/>
      <c r="AA156" s="11"/>
      <c r="AB156" s="11"/>
      <c r="AC156" s="11"/>
      <c r="AD156" s="11"/>
      <c r="AE156" s="11"/>
      <c r="AF156" s="11"/>
      <c r="AG156" s="11"/>
      <c r="AH156" s="64"/>
      <c r="AI156" s="11"/>
      <c r="AJ156" s="11"/>
      <c r="AK156" s="11"/>
      <c r="AL156" s="19"/>
    </row>
    <row r="157" spans="1:38" hidden="1"/>
    <row r="158" spans="1:38" hidden="1"/>
    <row r="159" spans="1:38" hidden="1"/>
    <row r="160" spans="1:38" hidden="1"/>
    <row r="161" hidden="1"/>
  </sheetData>
  <mergeCells count="67">
    <mergeCell ref="A149:C149"/>
    <mergeCell ref="G148:I148"/>
    <mergeCell ref="D149:E149"/>
    <mergeCell ref="G149:I149"/>
    <mergeCell ref="K149:L149"/>
    <mergeCell ref="A151:C151"/>
    <mergeCell ref="G154:I154"/>
    <mergeCell ref="D155:E155"/>
    <mergeCell ref="G155:I155"/>
    <mergeCell ref="AH1:AH5"/>
    <mergeCell ref="A2:AG3"/>
    <mergeCell ref="E5:K5"/>
    <mergeCell ref="C8:AB9"/>
    <mergeCell ref="R12:R17"/>
    <mergeCell ref="Q12:Q17"/>
    <mergeCell ref="S12:S17"/>
    <mergeCell ref="T12:T17"/>
    <mergeCell ref="U12:U17"/>
    <mergeCell ref="V12:V17"/>
    <mergeCell ref="W12:W17"/>
    <mergeCell ref="X12:X17"/>
    <mergeCell ref="Y12:Y17"/>
    <mergeCell ref="Z12:Z17"/>
    <mergeCell ref="AA12:AA17"/>
    <mergeCell ref="AB12:AB17"/>
    <mergeCell ref="AJ11:AK11"/>
    <mergeCell ref="AF13:AF17"/>
    <mergeCell ref="AG13:AG17"/>
    <mergeCell ref="AJ12:AJ13"/>
    <mergeCell ref="AK12:AK13"/>
    <mergeCell ref="AJ14:AJ17"/>
    <mergeCell ref="AK14:AK17"/>
    <mergeCell ref="AF11:AG11"/>
    <mergeCell ref="AH14:AH17"/>
    <mergeCell ref="AI14:AI17"/>
    <mergeCell ref="AF8:AK10"/>
    <mergeCell ref="Z11:AB11"/>
    <mergeCell ref="C10:V10"/>
    <mergeCell ref="W10:AB10"/>
    <mergeCell ref="C11:E11"/>
    <mergeCell ref="F11:I11"/>
    <mergeCell ref="J11:L11"/>
    <mergeCell ref="M11:P11"/>
    <mergeCell ref="Q11:S11"/>
    <mergeCell ref="T11:V11"/>
    <mergeCell ref="W11:Y11"/>
    <mergeCell ref="AC8:AC17"/>
    <mergeCell ref="AD8:AE11"/>
    <mergeCell ref="AD12:AD17"/>
    <mergeCell ref="AE12:AE17"/>
    <mergeCell ref="AF12:AG12"/>
    <mergeCell ref="AD18:AE18"/>
    <mergeCell ref="B8:B17"/>
    <mergeCell ref="C12:C17"/>
    <mergeCell ref="D12:D17"/>
    <mergeCell ref="E12:E17"/>
    <mergeCell ref="F12:F17"/>
    <mergeCell ref="G12:G17"/>
    <mergeCell ref="H12:H17"/>
    <mergeCell ref="I12:I17"/>
    <mergeCell ref="J12:J17"/>
    <mergeCell ref="K12:K17"/>
    <mergeCell ref="L12:L17"/>
    <mergeCell ref="M12:M17"/>
    <mergeCell ref="N12:N17"/>
    <mergeCell ref="O12:O17"/>
    <mergeCell ref="P12:P17"/>
  </mergeCells>
  <pageMargins left="0.1576389" right="0" top="0.27569440000000001" bottom="0.1576389" header="0" footer="0.1576389"/>
  <pageSetup paperSize="9" scale="45"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96525E7F-5E9D-43EF-81AC-E04DDB1C8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 Вдовина</dc:creator>
  <cp:lastModifiedBy>bud4</cp:lastModifiedBy>
  <dcterms:created xsi:type="dcterms:W3CDTF">2021-04-30T06:23:58Z</dcterms:created>
  <dcterms:modified xsi:type="dcterms:W3CDTF">2023-06-21T08:54:23Z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095_24140000 Пинежский район_RRO_OLD_Тип информации=Уточнённый_2020 год.xlsx</vt:lpwstr>
  </property>
  <property fmtid="{D5CDD505-2E9C-101B-9397-08002B2CF9AE}" pid="3" name="Название отчета">
    <vt:lpwstr>095_24140000 Пинежский район_RRO_OLD_Тип информации=Уточнённый_2020 год.xlsx</vt:lpwstr>
  </property>
  <property fmtid="{D5CDD505-2E9C-101B-9397-08002B2CF9AE}" pid="4" name="Версия клиента">
    <vt:lpwstr>19.2.4.32873</vt:lpwstr>
  </property>
  <property fmtid="{D5CDD505-2E9C-101B-9397-08002B2CF9AE}" pid="5" name="Версия базы">
    <vt:lpwstr>19.2.0.8</vt:lpwstr>
  </property>
  <property fmtid="{D5CDD505-2E9C-101B-9397-08002B2CF9AE}" pid="6" name="Тип сервера">
    <vt:lpwstr>PostgreSQL</vt:lpwstr>
  </property>
  <property fmtid="{D5CDD505-2E9C-101B-9397-08002B2CF9AE}" pid="7" name="Сервер">
    <vt:lpwstr>10.10.1.7</vt:lpwstr>
  </property>
  <property fmtid="{D5CDD505-2E9C-101B-9397-08002B2CF9AE}" pid="8" name="База">
    <vt:lpwstr>svod_smart</vt:lpwstr>
  </property>
  <property fmtid="{D5CDD505-2E9C-101B-9397-08002B2CF9AE}" pid="9" name="Пользователь">
    <vt:lpwstr>fo4</vt:lpwstr>
  </property>
  <property fmtid="{D5CDD505-2E9C-101B-9397-08002B2CF9AE}" pid="10" name="Шаблон">
    <vt:lpwstr>rro_20200101.xlt</vt:lpwstr>
  </property>
  <property fmtid="{D5CDD505-2E9C-101B-9397-08002B2CF9AE}" pid="11" name="Локальная база">
    <vt:lpwstr>используется</vt:lpwstr>
  </property>
</Properties>
</file>