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0" windowWidth="9720" windowHeight="6555" activeTab="0"/>
  </bookViews>
  <sheets>
    <sheet name="свод доходов " sheetId="1" r:id="rId1"/>
  </sheets>
  <definedNames/>
  <calcPr fullCalcOnLoad="1"/>
</workbook>
</file>

<file path=xl/sharedStrings.xml><?xml version="1.0" encoding="utf-8"?>
<sst xmlns="http://schemas.openxmlformats.org/spreadsheetml/2006/main" count="139" uniqueCount="130">
  <si>
    <t>Налог на доходы физических лиц</t>
  </si>
  <si>
    <t>БЕЗВОЗМЕЗДНЫЕ ПОСТУПЛЕНИЯ</t>
  </si>
  <si>
    <t xml:space="preserve">Иные межбюджетные трансферты </t>
  </si>
  <si>
    <t>Наименование доходов</t>
  </si>
  <si>
    <t>Код бюджетной классификации Российской Федерации</t>
  </si>
  <si>
    <t>1 00 00000 00 0000 000</t>
  </si>
  <si>
    <t>НАЛОГИ НА ПРИБЫЛЬ, ДОХОДЫ</t>
  </si>
  <si>
    <t>1 01 00000 00 0000 000</t>
  </si>
  <si>
    <t>1 01 02000 01 0000 110</t>
  </si>
  <si>
    <t>1 06 00000 00 0000 000</t>
  </si>
  <si>
    <t>1 08 00000 00 0000 000</t>
  </si>
  <si>
    <t>1 11 00000 00 0000 000</t>
  </si>
  <si>
    <t>2 00 00000 00 0000 000</t>
  </si>
  <si>
    <t>Безвозмездные поступления от других бюджетов бюджетной системы Российской Федерации</t>
  </si>
  <si>
    <t>Сумма,                              тыс. рублей</t>
  </si>
  <si>
    <t>ГОСУДАРСТВЕННАЯ ПОШЛИНА</t>
  </si>
  <si>
    <t>2 02 00000 00 0000 000</t>
  </si>
  <si>
    <t>субсидии бюджетам субъектов Российской Федерации на оздоровление детей</t>
  </si>
  <si>
    <t>2 02 02005 02 0000 151</t>
  </si>
  <si>
    <t>субсидии бюджетам субъектов Российской Федерации на предоставление гражданам субсидий на оплату жилого помещения и коммунальных услуг</t>
  </si>
  <si>
    <t>2 02 02007 02 0000 151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</si>
  <si>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</si>
  <si>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2 02 02021 02 0000 151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</si>
  <si>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</si>
  <si>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2 02 02024 02 0000 151</t>
  </si>
  <si>
    <t xml:space="preserve">субсидии бюджетам субъектов Российской Федерации на содержание ребенка в семье опекуна и приемной семье, а также на оплату труда приемному родителю </t>
  </si>
  <si>
    <t>2 02 02032 02 0000 151</t>
  </si>
  <si>
    <t>субсидии бюджетам субъектов Российской Федерации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</si>
  <si>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2 02 02033 02 0000 151</t>
  </si>
  <si>
    <t>субсидии бюджетам субъектов Российской Федерации на ежемесячное денежное вознаграждение за классное руководство</t>
  </si>
  <si>
    <t>2 02 02037 02 0000 151</t>
  </si>
  <si>
    <t>субсидии бюджетам субъектов Российской Федерации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</si>
  <si>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2 02 02041 02 0000 151</t>
  </si>
  <si>
    <t>субсидии бюджетам субъектов Российской Федерации на реализацию федеральных целевых программ</t>
  </si>
  <si>
    <t>2 02 02051 02 0000 151</t>
  </si>
  <si>
    <t>субсидии бюджетам субъектов Российской Федерации на поощрение лучших учителей</t>
  </si>
  <si>
    <t>2 02 02067 02 0000 151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</si>
  <si>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</si>
  <si>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</si>
  <si>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</si>
  <si>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Налог на имущество физических лиц</t>
  </si>
  <si>
    <t>Земельный налог</t>
  </si>
  <si>
    <t>1 06 01000 10 0000 110</t>
  </si>
  <si>
    <t>1 06 06000 10 0000 110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</si>
  <si>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</si>
  <si>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</si>
  <si>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2 02 01003 10 0000 151</t>
  </si>
  <si>
    <t xml:space="preserve">  Дотации бюджетам поселений на поддержку мер по обеспечению сбалансированности бюджетов</t>
  </si>
  <si>
    <t>1 11 09000 00 0000 120</t>
  </si>
  <si>
    <t>Осуществление государственных полномочий в сфере административных правонарушений</t>
  </si>
  <si>
    <t>НАЛОГИ НА ТОВАРЫ (РАБОТЫ,УСЛУГИ)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</si>
  <si>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</si>
  <si>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Росийской Федерации</t>
  </si>
  <si>
    <t>2 02 03119 10 0000 151</t>
  </si>
  <si>
    <t>Субвенции бюджетам  на предоставление жилых помещений детям-сиротам и детям, оставшимся без попечения родителей за счет средств федерального бюджета</t>
  </si>
  <si>
    <t>Субвенции бюджетам  на предоставление жилых помещений детям-сиротам и детям, оставшимся без попечения родителей за счет средств областного бюджета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</si>
  <si>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</si>
  <si>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 на предоставление жилых помещений детям-сиротам и детям, оставшимся без попечения родителей, лицам из их числа по договорам найма и специализированных жилых помещений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</si>
  <si>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</si>
  <si>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Дотации бюджетам сельских поселений на выравнивание  бюджетной обеспеченности </t>
  </si>
  <si>
    <t>2 02 20000 00 0000 151</t>
  </si>
  <si>
    <t>Субсидии бюджетам бюджетной системы Российской Федерации(межбюджетные субсидии)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</si>
  <si>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</si>
  <si>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</si>
  <si>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</si>
  <si>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соглашениямии</t>
  </si>
  <si>
    <t>Прочие безвозмездные поступления</t>
  </si>
  <si>
    <t>2 07 00000 00 0000 000</t>
  </si>
  <si>
    <t>Прочие безвозмездные поступления в бюджеты сельских поселений</t>
  </si>
  <si>
    <t>2 07 05030 10 0000 000</t>
  </si>
  <si>
    <t xml:space="preserve"> Прочие межбюджетные трансферты, передаваемые в бюджеты сельских поселений</t>
  </si>
  <si>
    <t xml:space="preserve"> Приложение № 1  к  решению муниципального Совета муниципального образования "Кушкопальское"  "О внесении изменений и дополнений "О местном бюджете на 2017 год"                                                                       от  05 октября  2017г   №35</t>
  </si>
  <si>
    <t>Софинансирование вопросов местного значения</t>
  </si>
  <si>
    <t xml:space="preserve">    земельный налог юридических лиц </t>
  </si>
  <si>
    <t xml:space="preserve">    земельный налог физических лиц лиц </t>
  </si>
  <si>
    <t>1 08 04020 01 0000 110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</si>
  <si>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</si>
  <si>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выравнивание бюджетной обеспеченности поселений за счет средств областного бюджета</t>
  </si>
  <si>
    <t>выравнивание бюджетной обеспеченности поселений за счет средств районного бюджета</t>
  </si>
  <si>
    <t>Поддержка отрасли культуры</t>
  </si>
  <si>
    <t>Прочие субсидии бюджетам сельских поселений</t>
  </si>
  <si>
    <t>Развитие территориального общественного самоуправления Архангельской области</t>
  </si>
  <si>
    <t>Поддержка отрасли культуры (районный бюджет)</t>
  </si>
  <si>
    <t>Мероприятий в сфере культуры, искусства и туризма</t>
  </si>
  <si>
    <t>Развитие территориального общественного самоуправления Архангельской области (районный бюджет)</t>
  </si>
  <si>
    <t xml:space="preserve">Мероприятия в сфере обеспечения пожарной безопасности, осуществляемые органами местного самоуправления </t>
  </si>
  <si>
    <t>1 14 00000 00 0000 000</t>
  </si>
  <si>
    <t xml:space="preserve"> ДОХОДЫ ОТ РЕАЛИЗАЦИИ ИМУЩЕСТВА</t>
  </si>
  <si>
    <t xml:space="preserve"> Доходы от реализации иного имущества, находящегося в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</si>
  <si>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1 14 02053 00 0000 440</t>
  </si>
  <si>
    <t>Субсидирование части дополнительных расходов на повышение минимального размера оплаты труда</t>
  </si>
  <si>
    <t>из них: 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в части электроосвещения, за счет средств муниципального дорожного фонда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</si>
  <si>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</si>
  <si>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</si>
  <si>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</si>
  <si>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</si>
  <si>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</si>
  <si>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</si>
  <si>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НАЛОГОВЫЕ И  НЕНАЛОГОВЫЕ ДОХОДЫ</t>
  </si>
  <si>
    <t>2 02 10000 00 0000 150</t>
  </si>
  <si>
    <t>2 02 15001 10 0000 150</t>
  </si>
  <si>
    <t>Доходы от сдачи в аренду имущества, составляющего казну сельских поселений (за исключением земельных участков)</t>
  </si>
  <si>
    <t>1 11 05000 00 0000 120</t>
  </si>
  <si>
    <t xml:space="preserve"> Приложение № 1  к   решению муниципального Совета муниципального образования "Кушкопальское"  "О внесении изменений и дополнений "О местном бюджете на 2019 год"       от   15 октября  2019г   №87</t>
  </si>
  <si>
    <t>Мероприятия в сфере обеспечения пожарной безопасности, осуществляемые органами местного самоуправления за счет резервного фонда администрации муниципального образования "Пинежский муниципальный район"</t>
  </si>
  <si>
    <t>осуществление части полномочий района по капитальному ремонту, ремонту и содержанию автомобильных дорог общего пользования местного значения, находящихся в собственности муниципального района</t>
  </si>
  <si>
    <t xml:space="preserve"> Субсидии бюджетам субъктов  Российской Федерации и муниципальных образований (межбюджетные субсиди</t>
  </si>
  <si>
    <t xml:space="preserve"> 2 02 20000 00 0000 150</t>
  </si>
  <si>
    <t xml:space="preserve"> из них:субсидия бюджетам сельских поселений на софинансирование вопросов местного значения</t>
  </si>
  <si>
    <t xml:space="preserve"> 2 02 29999 10 0000 150</t>
  </si>
  <si>
    <t>% исполнения</t>
  </si>
  <si>
    <t>2 19 00000 00 0000 000</t>
  </si>
  <si>
    <t>2 19 60010 10 0000 150</t>
  </si>
  <si>
    <t>Возврат остатков, субсидий, субвенций и иных межбюджетных трансфертов</t>
  </si>
  <si>
    <t>возврат прочих остатков, субсидий, субвенций и иных межбюджетных трансфертов</t>
  </si>
  <si>
    <t>0</t>
  </si>
  <si>
    <t>28,2</t>
  </si>
  <si>
    <t>Отчет по прогнозируемому поступленю доходов местного бюджета за 1 квартал  2021года</t>
  </si>
  <si>
    <t>23,9</t>
  </si>
  <si>
    <t>30,0</t>
  </si>
  <si>
    <t>25,0</t>
  </si>
  <si>
    <t>25,3</t>
  </si>
  <si>
    <t>22,9</t>
  </si>
  <si>
    <t>3,1</t>
  </si>
  <si>
    <t>2,9</t>
  </si>
  <si>
    <t>3,0</t>
  </si>
  <si>
    <t>1,5</t>
  </si>
  <si>
    <t>14,6</t>
  </si>
  <si>
    <t>4,5</t>
  </si>
  <si>
    <t>ПРИЛОЖЕНИЕ №1                                                                                        к Постановлению Администрации МО "Кушкопальское"                                 от 12.04.2021г.      №007-па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</si>
</sst>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-* #,##0.0_р_._-;\-* #,##0.0_р_._-;_-* &quot;-&quot;?_р_._-;_-@_-"/>
    <numFmt numFmtId="168" formatCode="0.0%"/>
    <numFmt numFmtId="169" formatCode="_-* #,##0_р_._-;\-* #,##0_р_._-;_-* &quot;-&quot;?_р_._-;_-@_-"/>
    <numFmt numFmtId="170" formatCode="#,##0.0_ ;\-#,##0.0\ "/>
    <numFmt numFmtId="171" formatCode="0.0"/>
    <numFmt numFmtId="172" formatCode="[$€-2]\ ###,000_);[Red]\([$€-2]\ ###,000\)"/>
    <numFmt numFmtId="173" formatCode="_-* #,##0.00_р_._-;\-* #,##0.00_р_._-;_-* &quot;-&quot;?_р_._-;_-@_-"/>
    <numFmt numFmtId="174" formatCode="_-* #,##0.000_р_._-;\-* #,##0.000_р_._-;_-* &quot;-&quot;?_р_._-;_-@_-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1"/>
      <name val="Calibri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>
        <color rgb="FF000000"/>
      </left>
      <right style="medium">
        <color rgb="FF000000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167" fontId="1" fillId="0" borderId="12" xfId="0" applyNumberFormat="1" applyFont="1" applyFill="1" applyBorder="1" applyAlignment="1">
      <alignment vertical="center"/>
    </xf>
    <xf numFmtId="167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2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1"/>
    </xf>
    <xf numFmtId="49" fontId="1" fillId="0" borderId="12" xfId="0" applyNumberFormat="1" applyFont="1" applyFill="1" applyBorder="1" applyAlignment="1">
      <alignment horizontal="center" vertical="center"/>
    </xf>
    <xf numFmtId="167" fontId="1" fillId="0" borderId="12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right" vertical="center"/>
    </xf>
    <xf numFmtId="167" fontId="1" fillId="0" borderId="12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1" fillId="0" borderId="12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49" fontId="0" fillId="0" borderId="13" xfId="0" applyNumberFormat="1" applyFill="1" applyBorder="1" applyAlignment="1">
      <alignment horizontal="center" vertical="center"/>
    </xf>
    <xf numFmtId="167" fontId="0" fillId="0" borderId="14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 indent="2" readingOrder="1"/>
    </xf>
    <xf numFmtId="0" fontId="6" fillId="0" borderId="15" xfId="0" applyFont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167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left" vertical="center" wrapText="1" indent="3"/>
    </xf>
    <xf numFmtId="0" fontId="6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2" readingOrder="1"/>
    </xf>
    <xf numFmtId="0" fontId="0" fillId="0" borderId="14" xfId="0" applyFont="1" applyFill="1" applyBorder="1" applyAlignment="1">
      <alignment horizontal="left" vertical="center" wrapText="1" indent="2"/>
    </xf>
    <xf numFmtId="49" fontId="0" fillId="0" borderId="14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 indent="2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Alignment="1">
      <alignment horizontal="right" wrapText="1"/>
    </xf>
    <xf numFmtId="0" fontId="44" fillId="0" borderId="16" xfId="0" applyFont="1" applyBorder="1" applyAlignment="1">
      <alignment horizontal="left" wrapText="1" indent="1"/>
    </xf>
    <xf numFmtId="0" fontId="45" fillId="0" borderId="16" xfId="0" applyFont="1" applyBorder="1" applyAlignment="1">
      <alignment horizontal="left" wrapText="1" indent="1"/>
    </xf>
    <xf numFmtId="0" fontId="0" fillId="0" borderId="12" xfId="0" applyFill="1" applyBorder="1" applyAlignment="1">
      <alignment horizontal="left" wrapText="1" indent="2"/>
    </xf>
    <xf numFmtId="0" fontId="0" fillId="0" borderId="12" xfId="0" applyFont="1" applyFill="1" applyBorder="1" applyAlignment="1">
      <alignment horizontal="left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tabSelected="1" zoomScalePageLayoutView="0" workbookViewId="0" topLeftCell="A8">
      <selection activeCell="F26" sqref="F26"/>
    </sheetView>
  </sheetViews>
  <sheetFormatPr defaultColWidth="9.00390625" defaultRowHeight="12.75"/>
  <cols>
    <col min="1" max="1" width="47.125" style="1" customWidth="1"/>
    <col min="2" max="2" width="23.25390625" style="1" customWidth="1"/>
    <col min="3" max="3" width="12.75390625" style="1" customWidth="1"/>
    <col min="4" max="4" width="12.00390625" style="1" customWidth="1"/>
    <col min="5" max="5" width="12.25390625" style="1" customWidth="1"/>
    <col min="6" max="16384" width="9.125" style="1" customWidth="1"/>
  </cols>
  <sheetData>
    <row r="1" spans="2:5" ht="66.75" customHeight="1" hidden="1">
      <c r="B1" s="52" t="s">
        <v>71</v>
      </c>
      <c r="C1" s="52"/>
      <c r="D1" s="52"/>
      <c r="E1" s="52"/>
    </row>
    <row r="2" spans="2:5" ht="2.25" customHeight="1" hidden="1">
      <c r="B2" s="51" t="s">
        <v>103</v>
      </c>
      <c r="C2" s="51"/>
      <c r="D2" s="51"/>
      <c r="E2" s="51"/>
    </row>
    <row r="3" spans="2:5" ht="6.75" customHeight="1" hidden="1">
      <c r="B3" s="51"/>
      <c r="C3" s="51"/>
      <c r="D3" s="51"/>
      <c r="E3" s="51"/>
    </row>
    <row r="4" spans="2:5" ht="12.75" hidden="1">
      <c r="B4" s="51"/>
      <c r="C4" s="51"/>
      <c r="D4" s="51"/>
      <c r="E4" s="51"/>
    </row>
    <row r="5" spans="2:5" ht="16.5" customHeight="1" hidden="1">
      <c r="B5" s="51"/>
      <c r="C5" s="51"/>
      <c r="D5" s="51"/>
      <c r="E5" s="51"/>
    </row>
    <row r="6" spans="2:5" ht="25.5" customHeight="1" hidden="1">
      <c r="B6" s="51"/>
      <c r="C6" s="51"/>
      <c r="D6" s="51"/>
      <c r="E6" s="51"/>
    </row>
    <row r="7" spans="2:5" ht="27.75" customHeight="1" hidden="1">
      <c r="B7" s="51"/>
      <c r="C7" s="51"/>
      <c r="D7" s="51"/>
      <c r="E7" s="51"/>
    </row>
    <row r="8" spans="2:5" ht="58.5" customHeight="1">
      <c r="B8" s="53" t="s">
        <v>129</v>
      </c>
      <c r="C8" s="53"/>
      <c r="D8" s="53"/>
      <c r="E8" s="53"/>
    </row>
    <row r="9" spans="1:5" ht="38.25" customHeight="1">
      <c r="A9" s="50" t="s">
        <v>117</v>
      </c>
      <c r="B9" s="50"/>
      <c r="C9" s="50"/>
      <c r="D9" s="50"/>
      <c r="E9" s="50"/>
    </row>
    <row r="10" spans="1:5" ht="54.75" customHeight="1">
      <c r="A10" s="2" t="s">
        <v>3</v>
      </c>
      <c r="B10" s="2" t="s">
        <v>4</v>
      </c>
      <c r="C10" s="3" t="s">
        <v>14</v>
      </c>
      <c r="D10" s="2" t="s">
        <v>110</v>
      </c>
      <c r="E10" s="3" t="s">
        <v>14</v>
      </c>
    </row>
    <row r="11" spans="1:5" ht="9" customHeight="1">
      <c r="A11" s="4">
        <v>1</v>
      </c>
      <c r="B11" s="4">
        <v>2</v>
      </c>
      <c r="C11" s="4"/>
      <c r="D11" s="4"/>
      <c r="E11" s="4"/>
    </row>
    <row r="12" spans="1:5" ht="9" customHeight="1">
      <c r="A12" s="5"/>
      <c r="B12" s="6"/>
      <c r="C12" s="6"/>
      <c r="D12" s="6"/>
      <c r="E12" s="6"/>
    </row>
    <row r="13" spans="1:5" ht="28.5" customHeight="1">
      <c r="A13" s="7" t="s">
        <v>98</v>
      </c>
      <c r="B13" s="8" t="s">
        <v>5</v>
      </c>
      <c r="C13" s="9">
        <f>C15+C21+C26+C29+C18+C32</f>
        <v>596.1</v>
      </c>
      <c r="D13" s="8" t="s">
        <v>128</v>
      </c>
      <c r="E13" s="9">
        <f>E15+E21+E26+E29+E18+E32</f>
        <v>26.6</v>
      </c>
    </row>
    <row r="14" spans="1:5" ht="8.25" customHeight="1">
      <c r="A14" s="7"/>
      <c r="B14" s="8"/>
      <c r="C14" s="10"/>
      <c r="D14" s="8"/>
      <c r="E14" s="10"/>
    </row>
    <row r="15" spans="1:5" s="24" customFormat="1" ht="25.5" customHeight="1">
      <c r="A15" s="25" t="s">
        <v>6</v>
      </c>
      <c r="B15" s="22" t="s">
        <v>7</v>
      </c>
      <c r="C15" s="23">
        <v>101</v>
      </c>
      <c r="D15" s="22" t="s">
        <v>127</v>
      </c>
      <c r="E15" s="23">
        <f>E16</f>
        <v>14.7</v>
      </c>
    </row>
    <row r="16" spans="1:5" ht="17.25" customHeight="1">
      <c r="A16" s="13" t="s">
        <v>0</v>
      </c>
      <c r="B16" s="12" t="s">
        <v>8</v>
      </c>
      <c r="C16" s="10">
        <v>101</v>
      </c>
      <c r="D16" s="12"/>
      <c r="E16" s="10">
        <v>14.7</v>
      </c>
    </row>
    <row r="17" spans="1:5" ht="6" customHeight="1" hidden="1">
      <c r="A17" s="13"/>
      <c r="B17" s="12"/>
      <c r="C17" s="10"/>
      <c r="D17" s="12"/>
      <c r="E17" s="10"/>
    </row>
    <row r="18" spans="1:5" ht="42" customHeight="1" hidden="1">
      <c r="A18" s="25" t="s">
        <v>50</v>
      </c>
      <c r="B18" s="22"/>
      <c r="C18" s="23">
        <f>C19</f>
        <v>0</v>
      </c>
      <c r="D18" s="22"/>
      <c r="E18" s="23">
        <f>E19</f>
        <v>0</v>
      </c>
    </row>
    <row r="19" spans="1:5" ht="27.75" customHeight="1" hidden="1">
      <c r="A19" s="13" t="s">
        <v>52</v>
      </c>
      <c r="B19" s="29" t="s">
        <v>51</v>
      </c>
      <c r="C19" s="10">
        <v>0</v>
      </c>
      <c r="D19" s="29"/>
      <c r="E19" s="10">
        <v>0</v>
      </c>
    </row>
    <row r="20" spans="1:5" ht="6" customHeight="1">
      <c r="A20" s="13"/>
      <c r="B20" s="12"/>
      <c r="C20" s="10"/>
      <c r="D20" s="12"/>
      <c r="E20" s="10"/>
    </row>
    <row r="21" spans="1:5" s="24" customFormat="1" ht="23.25" customHeight="1">
      <c r="A21" s="26" t="s">
        <v>37</v>
      </c>
      <c r="B21" s="22" t="s">
        <v>9</v>
      </c>
      <c r="C21" s="23">
        <f>SUM(C22:C23)</f>
        <v>474.8</v>
      </c>
      <c r="D21" s="22" t="s">
        <v>126</v>
      </c>
      <c r="E21" s="23">
        <f>SUM(E22:E23)</f>
        <v>6.999999999999999</v>
      </c>
    </row>
    <row r="22" spans="1:5" ht="17.25" customHeight="1">
      <c r="A22" s="13" t="s">
        <v>40</v>
      </c>
      <c r="B22" s="12" t="s">
        <v>42</v>
      </c>
      <c r="C22" s="10">
        <v>164.8</v>
      </c>
      <c r="D22" s="12" t="s">
        <v>115</v>
      </c>
      <c r="E22" s="10">
        <v>-2.2</v>
      </c>
    </row>
    <row r="23" spans="1:5" ht="15.75" customHeight="1">
      <c r="A23" s="13" t="s">
        <v>41</v>
      </c>
      <c r="B23" s="12" t="s">
        <v>43</v>
      </c>
      <c r="C23" s="10">
        <f>C24+C25</f>
        <v>310</v>
      </c>
      <c r="D23" s="12" t="s">
        <v>125</v>
      </c>
      <c r="E23" s="10">
        <f>E24+E25</f>
        <v>9.2</v>
      </c>
    </row>
    <row r="24" spans="1:5" ht="15.75" customHeight="1">
      <c r="A24" s="13" t="s">
        <v>73</v>
      </c>
      <c r="B24" s="12"/>
      <c r="C24" s="10">
        <v>173.8</v>
      </c>
      <c r="D24" s="12" t="s">
        <v>124</v>
      </c>
      <c r="E24" s="10">
        <v>5</v>
      </c>
    </row>
    <row r="25" spans="1:5" ht="15.75" customHeight="1">
      <c r="A25" s="13" t="s">
        <v>74</v>
      </c>
      <c r="B25" s="12"/>
      <c r="C25" s="10">
        <v>136.2</v>
      </c>
      <c r="D25" s="12" t="s">
        <v>123</v>
      </c>
      <c r="E25" s="10">
        <v>4.2</v>
      </c>
    </row>
    <row r="26" spans="1:5" s="24" customFormat="1" ht="27" customHeight="1">
      <c r="A26" s="26" t="s">
        <v>15</v>
      </c>
      <c r="B26" s="22" t="s">
        <v>10</v>
      </c>
      <c r="C26" s="23">
        <f>C27</f>
        <v>4.6</v>
      </c>
      <c r="D26" s="22" t="s">
        <v>116</v>
      </c>
      <c r="E26" s="23">
        <f>E27</f>
        <v>1.3</v>
      </c>
    </row>
    <row r="27" spans="1:5" ht="53.25" customHeight="1">
      <c r="A27" s="13" t="s">
        <v>45</v>
      </c>
      <c r="B27" s="12" t="s">
        <v>44</v>
      </c>
      <c r="C27" s="10">
        <v>4.6</v>
      </c>
      <c r="D27" s="12"/>
      <c r="E27" s="10">
        <v>1.3</v>
      </c>
    </row>
    <row r="28" spans="1:5" ht="72" customHeight="1" hidden="1">
      <c r="A28" s="13" t="s">
        <v>76</v>
      </c>
      <c r="B28" s="12" t="s">
        <v>75</v>
      </c>
      <c r="C28" s="10">
        <v>11</v>
      </c>
      <c r="D28" s="12"/>
      <c r="E28" s="10">
        <v>11</v>
      </c>
    </row>
    <row r="29" spans="1:5" s="24" customFormat="1" ht="50.25" customHeight="1">
      <c r="A29" s="25" t="s">
        <v>38</v>
      </c>
      <c r="B29" s="22" t="s">
        <v>11</v>
      </c>
      <c r="C29" s="23">
        <f>C31+C30</f>
        <v>15.7</v>
      </c>
      <c r="D29" s="22" t="s">
        <v>122</v>
      </c>
      <c r="E29" s="23">
        <f>E31+E30</f>
        <v>3.6</v>
      </c>
    </row>
    <row r="30" spans="1:5" s="24" customFormat="1" ht="48" customHeight="1">
      <c r="A30" s="54" t="s">
        <v>101</v>
      </c>
      <c r="B30" s="12" t="s">
        <v>102</v>
      </c>
      <c r="C30" s="23">
        <v>15.7</v>
      </c>
      <c r="D30" s="12"/>
      <c r="E30" s="23">
        <v>3.6</v>
      </c>
    </row>
    <row r="31" spans="1:5" ht="92.25" customHeight="1" hidden="1">
      <c r="A31" s="54" t="s">
        <v>56</v>
      </c>
      <c r="B31" s="12" t="s">
        <v>48</v>
      </c>
      <c r="C31" s="10">
        <v>0</v>
      </c>
      <c r="D31" s="12"/>
      <c r="E31" s="10">
        <v>0</v>
      </c>
    </row>
    <row r="32" spans="1:5" ht="23.25" customHeight="1" hidden="1">
      <c r="A32" s="55" t="s">
        <v>87</v>
      </c>
      <c r="B32" s="22" t="s">
        <v>86</v>
      </c>
      <c r="C32" s="23">
        <f>C33</f>
        <v>0</v>
      </c>
      <c r="D32" s="22"/>
      <c r="E32" s="23">
        <f>E33</f>
        <v>0</v>
      </c>
    </row>
    <row r="33" spans="1:5" ht="108.75" customHeight="1" hidden="1">
      <c r="A33" s="54" t="s">
        <v>88</v>
      </c>
      <c r="B33" s="29" t="s">
        <v>89</v>
      </c>
      <c r="C33" s="10">
        <v>0</v>
      </c>
      <c r="D33" s="29"/>
      <c r="E33" s="10">
        <v>0</v>
      </c>
    </row>
    <row r="34" spans="1:5" ht="33.75" customHeight="1">
      <c r="A34" s="7" t="s">
        <v>1</v>
      </c>
      <c r="B34" s="27" t="s">
        <v>12</v>
      </c>
      <c r="C34" s="31">
        <f>C36</f>
        <v>8631.1</v>
      </c>
      <c r="D34" s="27" t="s">
        <v>121</v>
      </c>
      <c r="E34" s="31">
        <f>E36</f>
        <v>2184.1</v>
      </c>
    </row>
    <row r="35" spans="1:5" ht="6" customHeight="1">
      <c r="A35" s="11"/>
      <c r="B35" s="28"/>
      <c r="C35" s="32"/>
      <c r="D35" s="28"/>
      <c r="E35" s="32"/>
    </row>
    <row r="36" spans="1:5" s="24" customFormat="1" ht="45">
      <c r="A36" s="39" t="s">
        <v>13</v>
      </c>
      <c r="B36" s="40" t="s">
        <v>16</v>
      </c>
      <c r="C36" s="33">
        <f>C37+C43+C63+C71</f>
        <v>8631.1</v>
      </c>
      <c r="D36" s="40"/>
      <c r="E36" s="33">
        <f>E37+E43+E63+E71+E82</f>
        <v>2184.1</v>
      </c>
    </row>
    <row r="37" spans="1:5" s="24" customFormat="1" ht="25.5">
      <c r="A37" s="21" t="s">
        <v>62</v>
      </c>
      <c r="B37" s="40" t="s">
        <v>99</v>
      </c>
      <c r="C37" s="33">
        <f>C38</f>
        <v>1231</v>
      </c>
      <c r="D37" s="40" t="s">
        <v>120</v>
      </c>
      <c r="E37" s="33">
        <f>E38</f>
        <v>307.8</v>
      </c>
    </row>
    <row r="38" spans="1:5" ht="29.25" customHeight="1">
      <c r="A38" s="56" t="s">
        <v>59</v>
      </c>
      <c r="B38" s="28" t="s">
        <v>100</v>
      </c>
      <c r="C38" s="34">
        <f>C39+C40</f>
        <v>1231</v>
      </c>
      <c r="D38" s="28"/>
      <c r="E38" s="34">
        <f>E39+E40</f>
        <v>307.8</v>
      </c>
    </row>
    <row r="39" spans="1:5" ht="36.75" customHeight="1">
      <c r="A39" s="56" t="s">
        <v>77</v>
      </c>
      <c r="B39" s="28"/>
      <c r="C39" s="30">
        <v>163.3</v>
      </c>
      <c r="D39" s="28" t="s">
        <v>120</v>
      </c>
      <c r="E39" s="30">
        <v>40.8</v>
      </c>
    </row>
    <row r="40" spans="1:5" ht="39" customHeight="1">
      <c r="A40" s="56" t="s">
        <v>78</v>
      </c>
      <c r="B40" s="28"/>
      <c r="C40" s="30">
        <v>1067.7</v>
      </c>
      <c r="D40" s="28" t="s">
        <v>120</v>
      </c>
      <c r="E40" s="30">
        <v>267</v>
      </c>
    </row>
    <row r="41" spans="1:5" ht="14.25" customHeight="1" hidden="1">
      <c r="A41" s="57" t="s">
        <v>47</v>
      </c>
      <c r="B41" s="28" t="s">
        <v>46</v>
      </c>
      <c r="C41" s="10"/>
      <c r="D41" s="28"/>
      <c r="E41" s="10"/>
    </row>
    <row r="42" spans="1:5" ht="15.75" customHeight="1" hidden="1">
      <c r="A42" s="14"/>
      <c r="B42" s="28"/>
      <c r="C42" s="10"/>
      <c r="D42" s="28"/>
      <c r="E42" s="10"/>
    </row>
    <row r="43" spans="1:5" ht="44.25" customHeight="1" hidden="1">
      <c r="A43" s="21" t="s">
        <v>61</v>
      </c>
      <c r="B43" s="35" t="s">
        <v>60</v>
      </c>
      <c r="C43" s="23">
        <f>SUM(C54:C54)</f>
        <v>6623.6</v>
      </c>
      <c r="D43" s="35"/>
      <c r="E43" s="23">
        <f>SUM(E54:E54)</f>
        <v>1655.6</v>
      </c>
    </row>
    <row r="44" spans="1:5" ht="25.5" hidden="1">
      <c r="A44" s="14" t="s">
        <v>17</v>
      </c>
      <c r="B44" s="28" t="s">
        <v>18</v>
      </c>
      <c r="C44" s="10"/>
      <c r="D44" s="28"/>
      <c r="E44" s="10"/>
    </row>
    <row r="45" spans="1:5" ht="44.25" customHeight="1" hidden="1">
      <c r="A45" s="14" t="s">
        <v>19</v>
      </c>
      <c r="B45" s="28" t="s">
        <v>20</v>
      </c>
      <c r="C45" s="10"/>
      <c r="D45" s="28"/>
      <c r="E45" s="10"/>
    </row>
    <row r="46" spans="1:5" ht="67.5" customHeight="1" hidden="1">
      <c r="A46" s="14" t="s">
        <v>21</v>
      </c>
      <c r="B46" s="28" t="s">
        <v>22</v>
      </c>
      <c r="C46" s="10"/>
      <c r="D46" s="28"/>
      <c r="E46" s="10"/>
    </row>
    <row r="47" spans="1:5" ht="76.5" hidden="1">
      <c r="A47" s="14" t="s">
        <v>23</v>
      </c>
      <c r="B47" s="28" t="s">
        <v>24</v>
      </c>
      <c r="C47" s="10"/>
      <c r="D47" s="28"/>
      <c r="E47" s="10"/>
    </row>
    <row r="48" spans="1:5" ht="51" hidden="1">
      <c r="A48" s="14" t="s">
        <v>25</v>
      </c>
      <c r="B48" s="28" t="s">
        <v>26</v>
      </c>
      <c r="C48" s="10"/>
      <c r="D48" s="28"/>
      <c r="E48" s="10"/>
    </row>
    <row r="49" spans="1:5" ht="89.25" hidden="1">
      <c r="A49" s="14" t="s">
        <v>27</v>
      </c>
      <c r="B49" s="28" t="s">
        <v>28</v>
      </c>
      <c r="C49" s="10"/>
      <c r="D49" s="28"/>
      <c r="E49" s="10"/>
    </row>
    <row r="50" spans="1:5" ht="39.75" customHeight="1" hidden="1">
      <c r="A50" s="14" t="s">
        <v>29</v>
      </c>
      <c r="B50" s="28" t="s">
        <v>30</v>
      </c>
      <c r="C50" s="10"/>
      <c r="D50" s="28"/>
      <c r="E50" s="10"/>
    </row>
    <row r="51" spans="1:5" ht="63.75" hidden="1">
      <c r="A51" s="14" t="s">
        <v>31</v>
      </c>
      <c r="B51" s="28" t="s">
        <v>32</v>
      </c>
      <c r="C51" s="10"/>
      <c r="D51" s="28"/>
      <c r="E51" s="10"/>
    </row>
    <row r="52" spans="1:5" ht="12.75" customHeight="1" hidden="1">
      <c r="A52" s="14" t="s">
        <v>33</v>
      </c>
      <c r="B52" s="28" t="s">
        <v>34</v>
      </c>
      <c r="C52" s="10"/>
      <c r="D52" s="28"/>
      <c r="E52" s="10"/>
    </row>
    <row r="53" spans="1:5" ht="29.25" customHeight="1" hidden="1">
      <c r="A53" s="14" t="s">
        <v>35</v>
      </c>
      <c r="B53" s="28" t="s">
        <v>36</v>
      </c>
      <c r="C53" s="10"/>
      <c r="D53" s="28"/>
      <c r="E53" s="10"/>
    </row>
    <row r="54" spans="1:5" s="24" customFormat="1" ht="52.5" customHeight="1">
      <c r="A54" s="37" t="s">
        <v>106</v>
      </c>
      <c r="B54" s="40" t="s">
        <v>107</v>
      </c>
      <c r="C54" s="23">
        <f>C55</f>
        <v>6623.6</v>
      </c>
      <c r="D54" s="40" t="s">
        <v>120</v>
      </c>
      <c r="E54" s="23">
        <f>E55</f>
        <v>1655.6</v>
      </c>
    </row>
    <row r="55" spans="1:5" s="24" customFormat="1" ht="33" customHeight="1">
      <c r="A55" s="46" t="s">
        <v>80</v>
      </c>
      <c r="B55" s="41" t="s">
        <v>109</v>
      </c>
      <c r="C55" s="42">
        <f>C56</f>
        <v>6623.6</v>
      </c>
      <c r="D55" s="41"/>
      <c r="E55" s="42">
        <f>E56</f>
        <v>1655.6</v>
      </c>
    </row>
    <row r="56" spans="1:5" ht="42" customHeight="1">
      <c r="A56" s="14" t="s">
        <v>108</v>
      </c>
      <c r="B56" s="28"/>
      <c r="C56" s="10">
        <v>6623.6</v>
      </c>
      <c r="D56" s="28" t="s">
        <v>120</v>
      </c>
      <c r="E56" s="10">
        <v>1655.6</v>
      </c>
    </row>
    <row r="57" spans="1:5" ht="27" customHeight="1" hidden="1">
      <c r="A57" s="20" t="s">
        <v>79</v>
      </c>
      <c r="B57" s="28"/>
      <c r="C57" s="10">
        <v>0</v>
      </c>
      <c r="D57" s="28"/>
      <c r="E57" s="10">
        <v>0</v>
      </c>
    </row>
    <row r="58" spans="1:5" ht="32.25" customHeight="1" hidden="1">
      <c r="A58" s="20"/>
      <c r="B58" s="28"/>
      <c r="C58" s="10">
        <f>C59+C60+C61+C62</f>
        <v>0</v>
      </c>
      <c r="D58" s="28"/>
      <c r="E58" s="10">
        <f>E59+E60+E61+E62</f>
        <v>0</v>
      </c>
    </row>
    <row r="59" spans="1:5" ht="30.75" customHeight="1" hidden="1">
      <c r="A59" s="20" t="s">
        <v>81</v>
      </c>
      <c r="B59" s="28"/>
      <c r="C59" s="10">
        <v>0</v>
      </c>
      <c r="D59" s="28"/>
      <c r="E59" s="10">
        <v>0</v>
      </c>
    </row>
    <row r="60" spans="1:5" ht="42" customHeight="1" hidden="1">
      <c r="A60" s="20" t="s">
        <v>84</v>
      </c>
      <c r="B60" s="28"/>
      <c r="C60" s="10">
        <v>0</v>
      </c>
      <c r="D60" s="28"/>
      <c r="E60" s="10">
        <v>0</v>
      </c>
    </row>
    <row r="61" spans="1:5" ht="33" customHeight="1" hidden="1">
      <c r="A61" s="20" t="s">
        <v>82</v>
      </c>
      <c r="B61" s="28"/>
      <c r="C61" s="10">
        <v>0</v>
      </c>
      <c r="D61" s="28"/>
      <c r="E61" s="10">
        <v>0</v>
      </c>
    </row>
    <row r="62" spans="1:5" ht="39" customHeight="1" hidden="1">
      <c r="A62" s="20" t="s">
        <v>90</v>
      </c>
      <c r="B62" s="28"/>
      <c r="C62" s="10">
        <v>0</v>
      </c>
      <c r="D62" s="28"/>
      <c r="E62" s="10">
        <v>0</v>
      </c>
    </row>
    <row r="63" spans="1:5" s="24" customFormat="1" ht="30" customHeight="1">
      <c r="A63" s="21" t="s">
        <v>63</v>
      </c>
      <c r="B63" s="40" t="s">
        <v>92</v>
      </c>
      <c r="C63" s="23">
        <f>C64+C66</f>
        <v>245.4</v>
      </c>
      <c r="D63" s="40" t="s">
        <v>120</v>
      </c>
      <c r="E63" s="23">
        <f>E64+E66</f>
        <v>61.4</v>
      </c>
    </row>
    <row r="64" spans="1:5" s="43" customFormat="1" ht="42" customHeight="1">
      <c r="A64" s="44" t="s">
        <v>58</v>
      </c>
      <c r="B64" s="35" t="s">
        <v>93</v>
      </c>
      <c r="C64" s="42">
        <v>87.5</v>
      </c>
      <c r="D64" s="35"/>
      <c r="E64" s="42">
        <v>21.9</v>
      </c>
    </row>
    <row r="65" spans="1:5" s="43" customFormat="1" ht="39" customHeight="1">
      <c r="A65" s="44" t="s">
        <v>49</v>
      </c>
      <c r="B65" s="41"/>
      <c r="C65" s="42">
        <v>87.5</v>
      </c>
      <c r="D65" s="35" t="s">
        <v>120</v>
      </c>
      <c r="E65" s="42">
        <v>21.9</v>
      </c>
    </row>
    <row r="66" spans="1:5" s="43" customFormat="1" ht="55.5" customHeight="1">
      <c r="A66" s="44" t="s">
        <v>64</v>
      </c>
      <c r="B66" s="35" t="s">
        <v>94</v>
      </c>
      <c r="C66" s="42">
        <v>157.9</v>
      </c>
      <c r="D66" s="35" t="s">
        <v>120</v>
      </c>
      <c r="E66" s="42">
        <v>39.5</v>
      </c>
    </row>
    <row r="67" spans="1:5" ht="0.75" customHeight="1" hidden="1">
      <c r="A67" s="20" t="s">
        <v>57</v>
      </c>
      <c r="B67" s="28" t="s">
        <v>53</v>
      </c>
      <c r="C67" s="10">
        <f>C68+C69</f>
        <v>0</v>
      </c>
      <c r="D67" s="28"/>
      <c r="E67" s="10">
        <f>E68+E69</f>
        <v>0</v>
      </c>
    </row>
    <row r="68" spans="1:5" ht="54" customHeight="1" hidden="1">
      <c r="A68" s="20" t="s">
        <v>54</v>
      </c>
      <c r="B68" s="28"/>
      <c r="C68" s="10">
        <v>0</v>
      </c>
      <c r="D68" s="28"/>
      <c r="E68" s="10">
        <v>0</v>
      </c>
    </row>
    <row r="69" spans="1:5" ht="0.75" customHeight="1" hidden="1">
      <c r="A69" s="20" t="s">
        <v>55</v>
      </c>
      <c r="B69" s="28"/>
      <c r="C69" s="10">
        <v>0</v>
      </c>
      <c r="D69" s="28"/>
      <c r="E69" s="10">
        <v>0</v>
      </c>
    </row>
    <row r="70" spans="1:5" ht="28.5" customHeight="1" hidden="1">
      <c r="A70" s="20"/>
      <c r="B70" s="28"/>
      <c r="C70" s="10"/>
      <c r="D70" s="28"/>
      <c r="E70" s="10"/>
    </row>
    <row r="71" spans="1:5" s="24" customFormat="1" ht="25.5" customHeight="1">
      <c r="A71" s="21" t="s">
        <v>2</v>
      </c>
      <c r="B71" s="22" t="s">
        <v>95</v>
      </c>
      <c r="C71" s="23">
        <f>C72+C75</f>
        <v>531.1</v>
      </c>
      <c r="D71" s="22" t="s">
        <v>119</v>
      </c>
      <c r="E71" s="23">
        <f>E72+E75</f>
        <v>159.3</v>
      </c>
    </row>
    <row r="72" spans="1:5" ht="83.25" customHeight="1">
      <c r="A72" s="14" t="s">
        <v>65</v>
      </c>
      <c r="B72" s="12" t="s">
        <v>96</v>
      </c>
      <c r="C72" s="10">
        <f>C73+C74</f>
        <v>531.1</v>
      </c>
      <c r="D72" s="12"/>
      <c r="E72" s="10">
        <f>E73+E74</f>
        <v>159.3</v>
      </c>
    </row>
    <row r="73" spans="1:5" ht="84.75" customHeight="1">
      <c r="A73" s="14" t="s">
        <v>91</v>
      </c>
      <c r="B73" s="28"/>
      <c r="C73" s="10">
        <v>531.1</v>
      </c>
      <c r="D73" s="28" t="s">
        <v>119</v>
      </c>
      <c r="E73" s="10">
        <v>159.3</v>
      </c>
    </row>
    <row r="74" spans="1:5" ht="84" customHeight="1">
      <c r="A74" s="14" t="s">
        <v>105</v>
      </c>
      <c r="B74" s="28"/>
      <c r="C74" s="10">
        <v>0</v>
      </c>
      <c r="D74" s="28"/>
      <c r="E74" s="10">
        <v>0</v>
      </c>
    </row>
    <row r="75" spans="1:5" ht="14.25" customHeight="1" hidden="1">
      <c r="A75" s="14" t="s">
        <v>70</v>
      </c>
      <c r="B75" s="45" t="s">
        <v>97</v>
      </c>
      <c r="C75" s="10">
        <f>C76+C77+C78+C79</f>
        <v>0</v>
      </c>
      <c r="D75" s="45"/>
      <c r="E75" s="10">
        <f>E76+E77+E78+E79</f>
        <v>0</v>
      </c>
    </row>
    <row r="76" spans="1:5" ht="16.5" customHeight="1" hidden="1">
      <c r="A76" s="14" t="s">
        <v>72</v>
      </c>
      <c r="B76" s="38"/>
      <c r="C76" s="10">
        <v>0</v>
      </c>
      <c r="D76" s="38"/>
      <c r="E76" s="10">
        <v>0</v>
      </c>
    </row>
    <row r="77" spans="1:5" ht="11.25" customHeight="1" hidden="1">
      <c r="A77" s="14" t="s">
        <v>83</v>
      </c>
      <c r="B77" s="38"/>
      <c r="C77" s="10">
        <v>0</v>
      </c>
      <c r="D77" s="38"/>
      <c r="E77" s="10">
        <v>0</v>
      </c>
    </row>
    <row r="78" spans="1:5" ht="13.5" customHeight="1" hidden="1">
      <c r="A78" s="14" t="s">
        <v>85</v>
      </c>
      <c r="B78" s="38"/>
      <c r="C78" s="10">
        <v>0</v>
      </c>
      <c r="D78" s="38"/>
      <c r="E78" s="10">
        <v>0</v>
      </c>
    </row>
    <row r="79" spans="1:5" ht="15" customHeight="1" hidden="1">
      <c r="A79" s="14" t="s">
        <v>104</v>
      </c>
      <c r="B79" s="38"/>
      <c r="C79" s="10">
        <v>0</v>
      </c>
      <c r="D79" s="38"/>
      <c r="E79" s="10">
        <v>0</v>
      </c>
    </row>
    <row r="80" spans="1:5" ht="13.5" customHeight="1" hidden="1">
      <c r="A80" s="21" t="s">
        <v>66</v>
      </c>
      <c r="B80" s="29" t="s">
        <v>67</v>
      </c>
      <c r="C80" s="23">
        <f>C81</f>
        <v>0</v>
      </c>
      <c r="D80" s="29"/>
      <c r="E80" s="23">
        <f>E81</f>
        <v>0</v>
      </c>
    </row>
    <row r="81" spans="1:5" ht="14.25" customHeight="1" hidden="1">
      <c r="A81" s="14" t="s">
        <v>68</v>
      </c>
      <c r="B81" s="29" t="s">
        <v>69</v>
      </c>
      <c r="C81" s="10">
        <v>0</v>
      </c>
      <c r="D81" s="29"/>
      <c r="E81" s="10">
        <v>0</v>
      </c>
    </row>
    <row r="82" spans="1:5" ht="26.25" customHeight="1">
      <c r="A82" s="49" t="s">
        <v>113</v>
      </c>
      <c r="B82" s="22" t="s">
        <v>111</v>
      </c>
      <c r="C82" s="23"/>
      <c r="D82" s="22"/>
      <c r="E82" s="23">
        <f>E83</f>
        <v>0</v>
      </c>
    </row>
    <row r="83" spans="1:5" ht="30" customHeight="1">
      <c r="A83" s="47" t="s">
        <v>114</v>
      </c>
      <c r="B83" s="48" t="s">
        <v>112</v>
      </c>
      <c r="C83" s="36"/>
      <c r="D83" s="48"/>
      <c r="E83" s="36">
        <v>0</v>
      </c>
    </row>
    <row r="84" spans="1:5" ht="21.75" customHeight="1">
      <c r="A84" s="15" t="s">
        <v>39</v>
      </c>
      <c r="B84" s="16"/>
      <c r="C84" s="17">
        <f>C80+C34+C13</f>
        <v>9227.2</v>
      </c>
      <c r="D84" s="16" t="s">
        <v>118</v>
      </c>
      <c r="E84" s="17">
        <f>E80+E34+E13</f>
        <v>2210.7</v>
      </c>
    </row>
    <row r="85" spans="1:5" ht="13.5" customHeight="1">
      <c r="A85" s="18"/>
      <c r="B85" s="19"/>
      <c r="C85" s="19"/>
      <c r="D85" s="19"/>
      <c r="E85" s="19"/>
    </row>
  </sheetData>
  <sheetProtection/>
  <mergeCells count="4">
    <mergeCell ref="A9:E9"/>
    <mergeCell ref="B2:E7"/>
    <mergeCell ref="B1:E1"/>
    <mergeCell ref="B8:E8"/>
  </mergeCells>
  <printOptions/>
  <pageMargins left="0.7874015748031497" right="0.7874015748031497" top="0.7874015748031497" bottom="0.3937007874015748" header="0.5118110236220472" footer="0.5118110236220472"/>
  <pageSetup fitToHeight="8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FinDepartament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Neklyudova Vera Alexandrovna</dc:creator>
  <cp:keywords/>
  <dc:description/>
  <cp:lastModifiedBy>Admin</cp:lastModifiedBy>
  <cp:lastPrinted>2021-04-19T11:36:11Z</cp:lastPrinted>
  <dcterms:created xsi:type="dcterms:W3CDTF">2002-10-12T07:09:28Z</dcterms:created>
  <dcterms:modified xsi:type="dcterms:W3CDTF">2021-04-19T11:36:19Z</dcterms:modified>
  <cp:category/>
  <cp:version/>
  <cp:contentType/>
  <cp:contentStatus/>
</cp:coreProperties>
</file>