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17" sheetId="1" r:id="rId1"/>
  </sheets>
  <definedNames>
    <definedName name="_xlnm.Print_Titles" localSheetId="0">'доходы 2017'!$11:$12</definedName>
    <definedName name="_xlnm.Print_Area" localSheetId="0">'доходы 2017'!$A$1:$D$93</definedName>
  </definedNames>
  <calcPr fullCalcOnLoad="1"/>
</workbook>
</file>

<file path=xl/sharedStrings.xml><?xml version="1.0" encoding="utf-8"?>
<sst xmlns="http://schemas.openxmlformats.org/spreadsheetml/2006/main" count="123" uniqueCount="123">
  <si>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</si>
  <si>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</si>
  <si>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</si>
  <si>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</si>
  <si>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</si>
  <si>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</si>
  <si>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</si>
  <si>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</si>
  <si>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</si>
  <si>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</si>
  <si>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</si>
  <si>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</si>
  <si>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</si>
  <si>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</si>
  <si>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</si>
  <si>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</si>
  <si>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</si>
  <si>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</si>
  <si>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</si>
  <si>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</si>
  <si>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</si>
  <si>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</si>
  <si>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ГОСУДАРСТВЕННАЯ ПОШЛИНА</t>
  </si>
  <si>
    <t>2 02 00000 00 0000 000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</si>
  <si>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</si>
  <si>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</si>
  <si>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</si>
  <si>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</si>
  <si>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</si>
  <si>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</si>
  <si>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</si>
  <si>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2 02 30000 00 0000 151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</si>
  <si>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</si>
  <si>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</si>
  <si>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</si>
  <si>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</si>
  <si>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</si>
  <si>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</si>
  <si>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</si>
  <si>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</si>
  <si>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</si>
  <si>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</si>
  <si>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</si>
  <si>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</si>
  <si>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</si>
  <si>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</si>
  <si>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</si>
  <si>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</si>
  <si>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</si>
  <si>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</si>
  <si>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</si>
  <si>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</si>
  <si>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</si>
  <si>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Налог, взимаемый в связи с применением патентной системы налогообложения</t>
  </si>
  <si>
    <t>1 05 04000 02 0000 110</t>
  </si>
  <si>
    <t>Доходы от компенсации затрат государства</t>
  </si>
  <si>
    <t>1 13 02000 00 0000 130</t>
  </si>
  <si>
    <t>ПРОЧИЕ НЕНАЛОГОВЫЕ ДОХОДЫ</t>
  </si>
  <si>
    <t>1 17 00000 00 0000 000</t>
  </si>
  <si>
    <t>Утверждено на год
тыс. рублей</t>
  </si>
  <si>
    <t>Исполнено</t>
  </si>
  <si>
    <t>тыс.руб.</t>
  </si>
  <si>
    <t xml:space="preserve">                 Приложение № 2  к постановлению </t>
  </si>
  <si>
    <t xml:space="preserve">                 администрации муниципального </t>
  </si>
  <si>
    <t xml:space="preserve">                 образования</t>
  </si>
  <si>
    <t>Отчет об исполнении местного  бюджета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</si>
  <si>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</si>
  <si>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</si>
  <si>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</si>
  <si>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</si>
  <si>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</si>
  <si>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</si>
  <si>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</si>
  <si>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</si>
  <si>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поступления от использования имущества, находящегося в собственности сельских поселений(за исключением имущества муниципальных автономных учреждений, а также имущества муниципальных унитарных предприятий, в т.ч.казенных)</t>
  </si>
  <si>
    <t>1 11 09045 10 0000 120</t>
  </si>
  <si>
    <t>Прочие неналоговые доходы бюджетов сельских поселений</t>
  </si>
  <si>
    <t>1 17 05050 10 0000 180</t>
  </si>
  <si>
    <t>Дотации бюджетам субъектов Российской Федерации и муниципальных образований</t>
  </si>
  <si>
    <t>Дотации бюджетам  сельских поселений  на выравнивание бюджетной обеспеченности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</si>
  <si>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</si>
  <si>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</si>
  <si>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cубсидии бюджетам муниципальных районов на софинансирование капитальных вложений в объекты муниципальной собственности</t>
  </si>
  <si>
    <t>2 02 02077 10 0000 151</t>
  </si>
  <si>
    <t>Прочие субсидии  бюджетам сельских поселений</t>
  </si>
  <si>
    <t>из них: субсидии  на софинансирование вопросов местного значения</t>
  </si>
  <si>
    <t>субсидия на мероприятия в сфере культуры, искусства и туризма</t>
  </si>
  <si>
    <t>Субвенции бюджетам субъектов Российской Федерации и муниципальных образований</t>
  </si>
  <si>
    <t>из них: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</si>
  <si>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</si>
  <si>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2 02 03068 02 0000 151</t>
  </si>
  <si>
    <t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</si>
  <si>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</si>
  <si>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</si>
  <si>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2 02 03999 05 0000 151</t>
  </si>
  <si>
    <t>2 02 04000 00 0000 151</t>
  </si>
  <si>
    <t>2 02 04014 10 0000 151</t>
  </si>
  <si>
    <t>2 02 15000 00 0000 151</t>
  </si>
  <si>
    <t>2 02 15001 10 0000 151</t>
  </si>
  <si>
    <t>2 02 2000 00 0000 151</t>
  </si>
  <si>
    <t>2 02 29999 10 0000 151</t>
  </si>
  <si>
    <t>Мероприятия в сфере обеспечения пожарной безопасности, осуществляемые органами местного самоуправления</t>
  </si>
  <si>
    <t>из них: субвенции бюджетам сельских поселений на осуществление государственных полномочий по расчету и предоставлению дотаций на выравнивание бюджетной обеспеченности поселений</t>
  </si>
  <si>
    <t>из них:субвенции бюджетам сельских  поселений на осуществление полномочий в сфере административных правонарушений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</si>
  <si>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</si>
  <si>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</si>
  <si>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</si>
  <si>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</si>
  <si>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</si>
  <si>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</si>
  <si>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Осуществление части полномочий района по  содержанию автомобильных дорог общего пользования 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</si>
  <si>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</si>
  <si>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</si>
  <si>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</si>
  <si>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</si>
  <si>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</si>
  <si>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Прочие межбюджетные трансферты передаваемые бюджетам сельских поселений</t>
  </si>
  <si>
    <t>2 02 49999 10 0000 151</t>
  </si>
  <si>
    <t xml:space="preserve">Прочие межбюджетные трансферты передаваемые бюджетам </t>
  </si>
  <si>
    <t>1 16 33050 10 0000 140</t>
  </si>
  <si>
    <t>Денежные взыскания(штрафы)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 для нужд сельских поселений</t>
  </si>
  <si>
    <t xml:space="preserve">              от 12.07.2018  № 28</t>
  </si>
  <si>
    <t>по доходам за 2 квартал 2018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</si>
</sst>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_р_._-;\-* #,##0.0_р_._-;_-* &quot;-&quot;_р_._-;_-@_-"/>
    <numFmt numFmtId="193" formatCode="_-* #,##0.0\ _р_._-;\-* #,##0.0\ _р_._-;_-* &quot;-&quot;?\ _р_._-;_-@_-"/>
    <numFmt numFmtId="194" formatCode="_-* #,##0.0\ _₽_-;\-* #,##0.0\ _₽_-;_-* &quot;-&quot;?\ _₽_-;_-@_-"/>
  </numFmts>
  <fonts count="4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2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193" fontId="0" fillId="0" borderId="0" xfId="0" applyNumberFormat="1" applyFont="1" applyFill="1" applyAlignment="1">
      <alignment/>
    </xf>
    <xf numFmtId="181" fontId="0" fillId="0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vertical="center"/>
    </xf>
    <xf numFmtId="181" fontId="0" fillId="33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2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vertical="center" wrapText="1" indent="2"/>
    </xf>
    <xf numFmtId="181" fontId="0" fillId="0" borderId="14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181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Normal="75" zoomScaleSheetLayoutView="100" zoomScalePageLayoutView="0" workbookViewId="0" topLeftCell="A53">
      <selection activeCell="K57" sqref="K57"/>
    </sheetView>
  </sheetViews>
  <sheetFormatPr defaultColWidth="9.00390625" defaultRowHeight="12.75"/>
  <cols>
    <col min="1" max="1" width="50.00390625" style="3" customWidth="1"/>
    <col min="2" max="2" width="25.375" style="3" customWidth="1"/>
    <col min="3" max="3" width="19.625" style="3" hidden="1" customWidth="1"/>
    <col min="4" max="4" width="21.00390625" style="3" customWidth="1"/>
    <col min="5" max="16384" width="9.125" style="3" customWidth="1"/>
  </cols>
  <sheetData>
    <row r="1" spans="1:12" ht="6.75" customHeight="1">
      <c r="A1" s="30"/>
      <c r="B1" s="45" t="s">
        <v>62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.25" customHeight="1">
      <c r="A2" s="30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30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30"/>
      <c r="B4" s="34" t="s">
        <v>63</v>
      </c>
      <c r="C4" s="35"/>
      <c r="D4" s="36"/>
      <c r="E4" s="36"/>
      <c r="F4" s="36"/>
      <c r="G4" s="36"/>
      <c r="H4" s="36"/>
      <c r="I4" s="36"/>
      <c r="J4" s="36"/>
      <c r="K4" s="36"/>
      <c r="L4" s="36"/>
    </row>
    <row r="5" spans="1:12" ht="15.75">
      <c r="A5" s="30"/>
      <c r="B5" s="34" t="s">
        <v>64</v>
      </c>
      <c r="C5" s="35"/>
      <c r="D5" s="36"/>
      <c r="E5" s="36"/>
      <c r="F5" s="36"/>
      <c r="G5" s="36"/>
      <c r="H5" s="36"/>
      <c r="I5" s="36"/>
      <c r="J5" s="36"/>
      <c r="K5" s="36"/>
      <c r="L5" s="36"/>
    </row>
    <row r="6" spans="1:12" ht="15.75">
      <c r="A6" s="30"/>
      <c r="B6" s="35" t="s">
        <v>121</v>
      </c>
      <c r="C6" s="35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0"/>
      <c r="B7" s="31"/>
      <c r="C7" s="31"/>
      <c r="D7" s="30"/>
      <c r="E7" s="30"/>
      <c r="F7" s="30"/>
      <c r="G7" s="30"/>
      <c r="H7" s="30"/>
      <c r="I7" s="30"/>
      <c r="J7" s="30"/>
      <c r="K7" s="30"/>
      <c r="L7" s="30"/>
    </row>
    <row r="8" spans="1:12" ht="20.25" customHeight="1">
      <c r="A8" s="46" t="s">
        <v>65</v>
      </c>
      <c r="B8" s="46"/>
      <c r="C8" s="46"/>
      <c r="D8" s="46"/>
      <c r="E8" s="30"/>
      <c r="F8" s="30"/>
      <c r="G8" s="30"/>
      <c r="H8" s="30"/>
      <c r="I8" s="30"/>
      <c r="J8" s="30"/>
      <c r="K8" s="30"/>
      <c r="L8" s="30"/>
    </row>
    <row r="9" spans="1:12" ht="21.75" customHeight="1">
      <c r="A9" s="46" t="s">
        <v>122</v>
      </c>
      <c r="B9" s="46"/>
      <c r="C9" s="46"/>
      <c r="D9" s="46"/>
      <c r="E9" s="30"/>
      <c r="F9" s="30"/>
      <c r="G9" s="30"/>
      <c r="H9" s="30"/>
      <c r="I9" s="30"/>
      <c r="J9" s="30"/>
      <c r="K9" s="30"/>
      <c r="L9" s="30"/>
    </row>
    <row r="10" spans="1:4" ht="11.25" customHeight="1">
      <c r="A10" s="33"/>
      <c r="B10" s="33"/>
      <c r="C10" s="28"/>
      <c r="D10" s="32" t="s">
        <v>61</v>
      </c>
    </row>
    <row r="11" spans="1:4" ht="42.75" customHeight="1">
      <c r="A11" s="10" t="s">
        <v>19</v>
      </c>
      <c r="B11" s="9" t="s">
        <v>20</v>
      </c>
      <c r="C11" s="9" t="s">
        <v>59</v>
      </c>
      <c r="D11" s="9" t="s">
        <v>60</v>
      </c>
    </row>
    <row r="12" spans="1:4" ht="12" customHeight="1">
      <c r="A12" s="11">
        <v>1</v>
      </c>
      <c r="B12" s="8">
        <v>2</v>
      </c>
      <c r="C12" s="8">
        <v>3</v>
      </c>
      <c r="D12" s="8">
        <v>3</v>
      </c>
    </row>
    <row r="13" spans="1:4" ht="12.75" hidden="1">
      <c r="A13" s="11">
        <v>1</v>
      </c>
      <c r="B13" s="8">
        <v>2</v>
      </c>
      <c r="C13" s="8">
        <v>3</v>
      </c>
      <c r="D13" s="5"/>
    </row>
    <row r="14" spans="1:4" ht="21" customHeight="1" hidden="1">
      <c r="A14" s="5"/>
      <c r="B14" s="5"/>
      <c r="C14" s="5"/>
      <c r="D14" s="6"/>
    </row>
    <row r="15" spans="1:4" ht="12.75">
      <c r="A15" s="40" t="s">
        <v>24</v>
      </c>
      <c r="B15" s="20" t="s">
        <v>8</v>
      </c>
      <c r="C15" s="6">
        <f>C17+C20+C24+C29+C33+C38+C41+C45</f>
        <v>581.9</v>
      </c>
      <c r="D15" s="44">
        <f>D17+D20+D29+D33+D41+D45+D24</f>
        <v>347.9</v>
      </c>
    </row>
    <row r="16" spans="1:4" ht="7.5" customHeight="1">
      <c r="A16" s="40"/>
      <c r="B16" s="20"/>
      <c r="C16" s="7"/>
      <c r="D16" s="7"/>
    </row>
    <row r="17" spans="1:4" ht="18" customHeight="1">
      <c r="A17" s="13" t="s">
        <v>7</v>
      </c>
      <c r="B17" s="21" t="s">
        <v>9</v>
      </c>
      <c r="C17" s="7">
        <f>C18</f>
        <v>155</v>
      </c>
      <c r="D17" s="7">
        <f>D18</f>
        <v>81.5</v>
      </c>
    </row>
    <row r="18" spans="1:4" ht="12.75" customHeight="1">
      <c r="A18" s="12" t="s">
        <v>0</v>
      </c>
      <c r="B18" s="21" t="s">
        <v>10</v>
      </c>
      <c r="C18" s="7">
        <v>155</v>
      </c>
      <c r="D18" s="7">
        <v>81.5</v>
      </c>
    </row>
    <row r="19" spans="1:4" ht="13.5" customHeight="1">
      <c r="A19" s="12"/>
      <c r="B19" s="21"/>
      <c r="C19" s="7"/>
      <c r="D19" s="7"/>
    </row>
    <row r="20" spans="1:4" ht="29.25" customHeight="1">
      <c r="A20" s="13" t="s">
        <v>66</v>
      </c>
      <c r="B20" s="21" t="s">
        <v>67</v>
      </c>
      <c r="C20" s="7">
        <f>C21+C22</f>
        <v>260</v>
      </c>
      <c r="D20" s="7">
        <f>D21+D22</f>
        <v>149.70000000000002</v>
      </c>
    </row>
    <row r="21" spans="1:4" ht="13.5" customHeight="1">
      <c r="A21" s="12" t="s">
        <v>68</v>
      </c>
      <c r="B21" s="21" t="s">
        <v>69</v>
      </c>
      <c r="C21" s="7">
        <v>44</v>
      </c>
      <c r="D21" s="7">
        <v>0.9</v>
      </c>
    </row>
    <row r="22" spans="1:4" ht="18" customHeight="1">
      <c r="A22" s="12" t="s">
        <v>70</v>
      </c>
      <c r="B22" s="21" t="s">
        <v>71</v>
      </c>
      <c r="C22" s="7">
        <v>216</v>
      </c>
      <c r="D22" s="7">
        <v>148.8</v>
      </c>
    </row>
    <row r="23" spans="1:4" ht="13.5" customHeight="1">
      <c r="A23" s="12"/>
      <c r="B23" s="21"/>
      <c r="C23" s="7"/>
      <c r="D23" s="7"/>
    </row>
    <row r="24" spans="1:4" ht="21" customHeight="1">
      <c r="A24" s="13" t="s">
        <v>1</v>
      </c>
      <c r="B24" s="21" t="s">
        <v>11</v>
      </c>
      <c r="C24" s="7"/>
      <c r="D24" s="7">
        <f>D25</f>
        <v>0.4</v>
      </c>
    </row>
    <row r="25" spans="1:4" ht="33" customHeight="1">
      <c r="A25" s="12" t="s">
        <v>32</v>
      </c>
      <c r="B25" s="21" t="s">
        <v>33</v>
      </c>
      <c r="C25" s="7"/>
      <c r="D25" s="29">
        <f>D26</f>
        <v>0.4</v>
      </c>
    </row>
    <row r="26" spans="1:4" ht="24" customHeight="1">
      <c r="A26" s="12" t="s">
        <v>34</v>
      </c>
      <c r="B26" s="21" t="s">
        <v>35</v>
      </c>
      <c r="C26" s="7"/>
      <c r="D26" s="7">
        <v>0.4</v>
      </c>
    </row>
    <row r="27" spans="1:4" ht="33.75" customHeight="1" hidden="1">
      <c r="A27" s="12" t="s">
        <v>53</v>
      </c>
      <c r="B27" s="21" t="s">
        <v>54</v>
      </c>
      <c r="C27" s="7"/>
      <c r="D27" s="7"/>
    </row>
    <row r="28" spans="1:4" ht="13.5" customHeight="1">
      <c r="A28" s="12"/>
      <c r="B28" s="21"/>
      <c r="C28" s="7"/>
      <c r="D28" s="7"/>
    </row>
    <row r="29" spans="1:4" ht="24.75" customHeight="1">
      <c r="A29" s="13" t="s">
        <v>22</v>
      </c>
      <c r="B29" s="21" t="s">
        <v>12</v>
      </c>
      <c r="C29" s="7">
        <f>C30+C31</f>
        <v>33</v>
      </c>
      <c r="D29" s="7">
        <f>D30</f>
        <v>7.9</v>
      </c>
    </row>
    <row r="30" spans="1:4" ht="54" customHeight="1">
      <c r="A30" s="12" t="s">
        <v>72</v>
      </c>
      <c r="B30" s="21" t="s">
        <v>73</v>
      </c>
      <c r="C30" s="7">
        <v>33</v>
      </c>
      <c r="D30" s="7">
        <v>7.9</v>
      </c>
    </row>
    <row r="31" spans="1:4" ht="42.75" customHeight="1" hidden="1">
      <c r="A31" s="12" t="s">
        <v>6</v>
      </c>
      <c r="B31" s="21" t="s">
        <v>13</v>
      </c>
      <c r="C31" s="7"/>
      <c r="D31" s="26"/>
    </row>
    <row r="32" spans="1:4" ht="13.5" customHeight="1" hidden="1">
      <c r="A32" s="12"/>
      <c r="B32" s="21"/>
      <c r="C32" s="7"/>
      <c r="D32" s="7"/>
    </row>
    <row r="33" spans="1:4" ht="45" customHeight="1">
      <c r="A33" s="13" t="s">
        <v>2</v>
      </c>
      <c r="B33" s="21" t="s">
        <v>14</v>
      </c>
      <c r="C33" s="7">
        <f>C36</f>
        <v>133.9</v>
      </c>
      <c r="D33" s="7">
        <f>D36</f>
        <v>60.9</v>
      </c>
    </row>
    <row r="34" spans="1:4" ht="20.25" customHeight="1" hidden="1">
      <c r="A34" s="12" t="s">
        <v>25</v>
      </c>
      <c r="B34" s="21" t="s">
        <v>15</v>
      </c>
      <c r="C34" s="7"/>
      <c r="D34" s="7"/>
    </row>
    <row r="35" spans="1:4" ht="15.75" customHeight="1" hidden="1">
      <c r="A35" s="12" t="s">
        <v>3</v>
      </c>
      <c r="B35" s="21" t="s">
        <v>16</v>
      </c>
      <c r="C35" s="7"/>
      <c r="D35" s="7"/>
    </row>
    <row r="36" spans="1:4" ht="78.75" customHeight="1">
      <c r="A36" s="12" t="s">
        <v>74</v>
      </c>
      <c r="B36" s="21" t="s">
        <v>75</v>
      </c>
      <c r="C36" s="7">
        <v>133.9</v>
      </c>
      <c r="D36" s="7">
        <v>60.9</v>
      </c>
    </row>
    <row r="37" spans="1:4" ht="0.75" customHeight="1">
      <c r="A37" s="12"/>
      <c r="B37" s="21"/>
      <c r="C37" s="7"/>
      <c r="D37" s="7"/>
    </row>
    <row r="38" spans="1:4" ht="21" customHeight="1" hidden="1">
      <c r="A38" s="13" t="s">
        <v>57</v>
      </c>
      <c r="B38" s="21" t="s">
        <v>58</v>
      </c>
      <c r="C38" s="7">
        <f>SUM(C39:C39)</f>
        <v>0</v>
      </c>
      <c r="D38" s="7"/>
    </row>
    <row r="39" spans="1:4" ht="21.75" customHeight="1" hidden="1">
      <c r="A39" s="12" t="s">
        <v>76</v>
      </c>
      <c r="B39" s="21" t="s">
        <v>77</v>
      </c>
      <c r="C39" s="7"/>
      <c r="D39" s="7"/>
    </row>
    <row r="40" spans="1:4" ht="14.25" customHeight="1">
      <c r="A40" s="12"/>
      <c r="B40" s="21"/>
      <c r="C40" s="7"/>
      <c r="D40" s="7"/>
    </row>
    <row r="41" spans="1:4" ht="15.75" customHeight="1">
      <c r="A41" s="13" t="s">
        <v>55</v>
      </c>
      <c r="B41" s="21" t="s">
        <v>56</v>
      </c>
      <c r="C41" s="7">
        <f>C42</f>
        <v>0</v>
      </c>
      <c r="D41" s="7">
        <f>D42</f>
        <v>12.5</v>
      </c>
    </row>
    <row r="42" spans="1:4" ht="38.25" customHeight="1">
      <c r="A42" s="12" t="s">
        <v>112</v>
      </c>
      <c r="B42" s="21" t="s">
        <v>113</v>
      </c>
      <c r="C42" s="7"/>
      <c r="D42" s="7">
        <f>D43 D43</f>
        <v>12.5</v>
      </c>
    </row>
    <row r="43" spans="1:4" ht="45.75" customHeight="1">
      <c r="A43" s="12" t="s">
        <v>114</v>
      </c>
      <c r="B43" s="21" t="s">
        <v>115</v>
      </c>
      <c r="C43" s="7"/>
      <c r="D43" s="7">
        <v>12.5</v>
      </c>
    </row>
    <row r="44" spans="1:4" ht="15.75" customHeight="1">
      <c r="A44" s="12"/>
      <c r="B44" s="21"/>
      <c r="C44" s="7"/>
      <c r="D44" s="7"/>
    </row>
    <row r="45" spans="1:4" ht="21" customHeight="1">
      <c r="A45" s="13" t="s">
        <v>4</v>
      </c>
      <c r="B45" s="21" t="s">
        <v>17</v>
      </c>
      <c r="C45" s="7">
        <f>SUM(C46:C50)</f>
        <v>0</v>
      </c>
      <c r="D45" s="7">
        <f>D50</f>
        <v>35</v>
      </c>
    </row>
    <row r="46" spans="1:4" ht="23.25" customHeight="1" hidden="1">
      <c r="A46" s="12" t="s">
        <v>47</v>
      </c>
      <c r="B46" s="21" t="s">
        <v>48</v>
      </c>
      <c r="C46" s="7"/>
      <c r="D46" s="7"/>
    </row>
    <row r="47" spans="1:4" ht="22.5" customHeight="1" hidden="1">
      <c r="A47" s="12" t="s">
        <v>30</v>
      </c>
      <c r="B47" s="21" t="s">
        <v>28</v>
      </c>
      <c r="C47" s="7"/>
      <c r="D47" s="7"/>
    </row>
    <row r="48" spans="1:4" ht="22.5" customHeight="1" hidden="1">
      <c r="A48" s="12" t="s">
        <v>49</v>
      </c>
      <c r="B48" s="21" t="s">
        <v>50</v>
      </c>
      <c r="C48" s="7"/>
      <c r="D48" s="7"/>
    </row>
    <row r="49" spans="1:4" ht="49.5" customHeight="1" hidden="1">
      <c r="A49" s="12" t="s">
        <v>51</v>
      </c>
      <c r="B49" s="21" t="s">
        <v>52</v>
      </c>
      <c r="C49" s="7"/>
      <c r="D49" s="27"/>
    </row>
    <row r="50" spans="1:4" ht="67.5" customHeight="1">
      <c r="A50" s="12" t="s">
        <v>120</v>
      </c>
      <c r="B50" s="21" t="s">
        <v>119</v>
      </c>
      <c r="C50" s="7"/>
      <c r="D50" s="27">
        <v>35</v>
      </c>
    </row>
    <row r="51" spans="1:4" ht="21" customHeight="1">
      <c r="A51" s="12"/>
      <c r="B51" s="21"/>
      <c r="C51" s="7"/>
      <c r="D51" s="7"/>
    </row>
    <row r="52" spans="1:4" ht="24" customHeight="1">
      <c r="A52" s="40" t="s">
        <v>5</v>
      </c>
      <c r="B52" s="37" t="s">
        <v>18</v>
      </c>
      <c r="C52" s="6" t="e">
        <f>C53</f>
        <v>#REF!</v>
      </c>
      <c r="D52" s="44">
        <f>D53</f>
        <v>3135.7000000000003</v>
      </c>
    </row>
    <row r="53" spans="1:4" ht="41.25" customHeight="1">
      <c r="A53" s="13" t="s">
        <v>26</v>
      </c>
      <c r="B53" s="15" t="s">
        <v>23</v>
      </c>
      <c r="C53" s="7" t="e">
        <f>C54+C60+C71+C88</f>
        <v>#REF!</v>
      </c>
      <c r="D53" s="7">
        <f>D54+D60+D71+D88</f>
        <v>3135.7000000000003</v>
      </c>
    </row>
    <row r="54" spans="1:4" ht="25.5" customHeight="1">
      <c r="A54" s="12" t="s">
        <v>78</v>
      </c>
      <c r="B54" s="15" t="s">
        <v>97</v>
      </c>
      <c r="C54" s="7">
        <f>C56</f>
        <v>875.1</v>
      </c>
      <c r="D54" s="7">
        <f>D56</f>
        <v>420.6</v>
      </c>
    </row>
    <row r="55" spans="1:4" ht="37.5" customHeight="1" hidden="1">
      <c r="A55" s="19"/>
      <c r="B55" s="15"/>
      <c r="C55" s="7"/>
      <c r="D55" s="7"/>
    </row>
    <row r="56" spans="1:4" ht="35.25" customHeight="1">
      <c r="A56" s="12" t="s">
        <v>79</v>
      </c>
      <c r="B56" s="15" t="s">
        <v>98</v>
      </c>
      <c r="C56" s="7">
        <f>C57+C58</f>
        <v>875.1</v>
      </c>
      <c r="D56" s="7">
        <f>D57+D58</f>
        <v>420.6</v>
      </c>
    </row>
    <row r="57" spans="1:4" ht="32.25" customHeight="1">
      <c r="A57" s="19" t="s">
        <v>80</v>
      </c>
      <c r="B57" s="15"/>
      <c r="C57" s="7">
        <v>246.5</v>
      </c>
      <c r="D57" s="7">
        <v>117.6</v>
      </c>
    </row>
    <row r="58" spans="1:4" ht="32.25" customHeight="1">
      <c r="A58" s="19" t="s">
        <v>81</v>
      </c>
      <c r="B58" s="15"/>
      <c r="C58" s="7">
        <v>628.6</v>
      </c>
      <c r="D58" s="7">
        <v>303</v>
      </c>
    </row>
    <row r="59" spans="1:4" ht="12" customHeight="1" hidden="1">
      <c r="A59" s="19"/>
      <c r="B59" s="15"/>
      <c r="C59" s="7"/>
      <c r="D59" s="7"/>
    </row>
    <row r="60" spans="1:4" ht="30.75" customHeight="1" hidden="1">
      <c r="A60" s="38" t="s">
        <v>29</v>
      </c>
      <c r="B60" s="15" t="s">
        <v>99</v>
      </c>
      <c r="C60" s="7">
        <f>SUM(C61:C63)</f>
        <v>3833.2</v>
      </c>
      <c r="D60" s="7">
        <f>D63</f>
        <v>0</v>
      </c>
    </row>
    <row r="61" spans="1:4" ht="30" customHeight="1" hidden="1">
      <c r="A61" s="18" t="s">
        <v>82</v>
      </c>
      <c r="B61" s="15" t="s">
        <v>83</v>
      </c>
      <c r="C61" s="7"/>
      <c r="D61" s="7"/>
    </row>
    <row r="62" spans="1:4" ht="12" customHeight="1" hidden="1">
      <c r="A62" s="18" t="s">
        <v>39</v>
      </c>
      <c r="B62" s="15"/>
      <c r="C62" s="7"/>
      <c r="D62" s="7"/>
    </row>
    <row r="63" spans="1:4" ht="34.5" customHeight="1" hidden="1">
      <c r="A63" s="18" t="s">
        <v>84</v>
      </c>
      <c r="B63" s="15" t="s">
        <v>100</v>
      </c>
      <c r="C63" s="7">
        <f>SUM(C64:C69)</f>
        <v>3833.2</v>
      </c>
      <c r="D63" s="16">
        <f>D64+D66</f>
        <v>0</v>
      </c>
    </row>
    <row r="64" spans="1:4" ht="36.75" customHeight="1" hidden="1">
      <c r="A64" s="18" t="s">
        <v>85</v>
      </c>
      <c r="B64" s="22"/>
      <c r="C64" s="7">
        <v>3833.2</v>
      </c>
      <c r="D64" s="17"/>
    </row>
    <row r="65" spans="1:4" ht="0.75" customHeight="1" hidden="1">
      <c r="A65" s="18" t="s">
        <v>86</v>
      </c>
      <c r="B65" s="15"/>
      <c r="C65" s="7"/>
      <c r="D65" s="17"/>
    </row>
    <row r="66" spans="1:4" ht="48.75" customHeight="1" hidden="1">
      <c r="A66" s="18" t="s">
        <v>101</v>
      </c>
      <c r="B66" s="15"/>
      <c r="C66" s="7"/>
      <c r="D66" s="7"/>
    </row>
    <row r="67" spans="1:4" ht="29.25" customHeight="1" hidden="1">
      <c r="A67" s="18" t="s">
        <v>36</v>
      </c>
      <c r="B67" s="15"/>
      <c r="C67" s="7"/>
      <c r="D67" s="7"/>
    </row>
    <row r="68" spans="1:4" ht="11.25" customHeight="1" hidden="1">
      <c r="A68" s="18" t="s">
        <v>37</v>
      </c>
      <c r="B68" s="15"/>
      <c r="C68" s="7"/>
      <c r="D68" s="17"/>
    </row>
    <row r="69" spans="1:4" ht="76.5" hidden="1">
      <c r="A69" s="18" t="s">
        <v>38</v>
      </c>
      <c r="B69" s="22"/>
      <c r="C69" s="17"/>
      <c r="D69" s="17"/>
    </row>
    <row r="70" spans="1:4" ht="14.25" customHeight="1">
      <c r="A70" s="19"/>
      <c r="B70" s="15"/>
      <c r="C70" s="7"/>
      <c r="D70" s="17"/>
    </row>
    <row r="71" spans="1:4" ht="30" customHeight="1">
      <c r="A71" s="38" t="s">
        <v>87</v>
      </c>
      <c r="B71" s="15" t="s">
        <v>31</v>
      </c>
      <c r="C71" s="7" t="e">
        <f>C73+C74++C85+C86+C72</f>
        <v>#REF!</v>
      </c>
      <c r="D71" s="7">
        <f>D73+D76</f>
        <v>82.8</v>
      </c>
    </row>
    <row r="72" spans="1:4" ht="41.25" customHeight="1" hidden="1">
      <c r="A72" s="39" t="s">
        <v>88</v>
      </c>
      <c r="B72" s="15"/>
      <c r="C72" s="7"/>
      <c r="D72" s="7"/>
    </row>
    <row r="73" spans="1:4" ht="46.5" customHeight="1">
      <c r="A73" s="19" t="s">
        <v>106</v>
      </c>
      <c r="B73" s="15" t="s">
        <v>105</v>
      </c>
      <c r="C73" s="7">
        <v>101.6</v>
      </c>
      <c r="D73" s="7">
        <f>D74</f>
        <v>51.6</v>
      </c>
    </row>
    <row r="74" spans="1:4" ht="48" customHeight="1">
      <c r="A74" s="23" t="s">
        <v>104</v>
      </c>
      <c r="B74" s="15" t="s">
        <v>107</v>
      </c>
      <c r="C74" s="7">
        <f>C76</f>
        <v>62.5</v>
      </c>
      <c r="D74" s="7">
        <v>51.6</v>
      </c>
    </row>
    <row r="75" spans="1:4" ht="48.75" customHeight="1" hidden="1">
      <c r="A75" s="19" t="s">
        <v>102</v>
      </c>
      <c r="B75" s="15"/>
      <c r="C75" s="7"/>
      <c r="D75" s="7"/>
    </row>
    <row r="76" spans="1:4" ht="45.75" customHeight="1">
      <c r="A76" s="23" t="s">
        <v>109</v>
      </c>
      <c r="B76" s="15" t="s">
        <v>108</v>
      </c>
      <c r="C76" s="7">
        <v>62.5</v>
      </c>
      <c r="D76" s="7">
        <f>D80</f>
        <v>31.2</v>
      </c>
    </row>
    <row r="77" spans="1:4" ht="57.75" customHeight="1" hidden="1">
      <c r="A77" s="19" t="s">
        <v>89</v>
      </c>
      <c r="B77" s="15" t="s">
        <v>90</v>
      </c>
      <c r="C77" s="7"/>
      <c r="D77" s="7"/>
    </row>
    <row r="78" spans="1:4" ht="43.5" customHeight="1" hidden="1">
      <c r="A78" s="24" t="s">
        <v>40</v>
      </c>
      <c r="B78" s="15"/>
      <c r="C78" s="7"/>
      <c r="D78" s="7"/>
    </row>
    <row r="79" spans="1:4" ht="43.5" customHeight="1" hidden="1">
      <c r="A79" s="19" t="s">
        <v>41</v>
      </c>
      <c r="B79" s="15"/>
      <c r="C79" s="7"/>
      <c r="D79" s="7"/>
    </row>
    <row r="80" spans="1:4" ht="47.25" customHeight="1">
      <c r="A80" s="19" t="s">
        <v>103</v>
      </c>
      <c r="B80" s="15"/>
      <c r="C80" s="7"/>
      <c r="D80" s="17">
        <v>31.2</v>
      </c>
    </row>
    <row r="81" spans="1:4" ht="0.75" customHeight="1" hidden="1">
      <c r="A81" s="19" t="s">
        <v>42</v>
      </c>
      <c r="B81" s="15"/>
      <c r="C81" s="7"/>
      <c r="D81" s="17"/>
    </row>
    <row r="82" spans="1:4" ht="46.5" customHeight="1" hidden="1">
      <c r="A82" s="19" t="s">
        <v>43</v>
      </c>
      <c r="B82" s="15"/>
      <c r="C82" s="7"/>
      <c r="D82" s="17"/>
    </row>
    <row r="83" spans="1:4" ht="66" customHeight="1" hidden="1">
      <c r="A83" s="19" t="s">
        <v>44</v>
      </c>
      <c r="B83" s="15"/>
      <c r="C83" s="7"/>
      <c r="D83" s="17"/>
    </row>
    <row r="84" spans="1:4" ht="13.5" customHeight="1" hidden="1">
      <c r="A84" s="19" t="s">
        <v>91</v>
      </c>
      <c r="B84" s="15"/>
      <c r="C84" s="7"/>
      <c r="D84" s="17"/>
    </row>
    <row r="85" spans="1:4" ht="33.75" customHeight="1" hidden="1">
      <c r="A85" s="19" t="s">
        <v>92</v>
      </c>
      <c r="B85" s="15" t="s">
        <v>93</v>
      </c>
      <c r="C85" s="7"/>
      <c r="D85" s="7"/>
    </row>
    <row r="86" spans="1:4" ht="40.5" customHeight="1" hidden="1">
      <c r="A86" s="19" t="s">
        <v>45</v>
      </c>
      <c r="B86" s="15" t="s">
        <v>94</v>
      </c>
      <c r="C86" s="7" t="e">
        <f>C87+#REF!</f>
        <v>#REF!</v>
      </c>
      <c r="D86" s="7"/>
    </row>
    <row r="87" spans="1:4" ht="63.75" customHeight="1" hidden="1">
      <c r="A87" s="19" t="s">
        <v>46</v>
      </c>
      <c r="B87" s="15"/>
      <c r="C87" s="7"/>
      <c r="D87" s="7"/>
    </row>
    <row r="88" spans="1:4" ht="29.25" customHeight="1">
      <c r="A88" s="42" t="s">
        <v>21</v>
      </c>
      <c r="B88" s="43" t="s">
        <v>95</v>
      </c>
      <c r="C88" s="7">
        <f>C89</f>
        <v>0</v>
      </c>
      <c r="D88" s="7">
        <f>D89+D91</f>
        <v>2632.3</v>
      </c>
    </row>
    <row r="89" spans="1:4" ht="79.5" customHeight="1">
      <c r="A89" s="39" t="s">
        <v>111</v>
      </c>
      <c r="B89" s="21" t="s">
        <v>96</v>
      </c>
      <c r="C89" s="7">
        <f>C90</f>
        <v>0</v>
      </c>
      <c r="D89" s="7">
        <f>D90</f>
        <v>222.8</v>
      </c>
    </row>
    <row r="90" spans="1:4" ht="87.75" customHeight="1">
      <c r="A90" s="25" t="s">
        <v>110</v>
      </c>
      <c r="B90" s="21"/>
      <c r="C90" s="26"/>
      <c r="D90" s="7">
        <v>222.8</v>
      </c>
    </row>
    <row r="91" spans="1:4" ht="38.25" customHeight="1">
      <c r="A91" s="25" t="s">
        <v>118</v>
      </c>
      <c r="B91" s="21" t="s">
        <v>117</v>
      </c>
      <c r="C91" s="26"/>
      <c r="D91" s="7">
        <f>D92</f>
        <v>2409.5</v>
      </c>
    </row>
    <row r="92" spans="1:4" ht="32.25" customHeight="1">
      <c r="A92" s="25" t="s">
        <v>116</v>
      </c>
      <c r="B92" s="21"/>
      <c r="C92" s="26"/>
      <c r="D92" s="7">
        <v>2409.5</v>
      </c>
    </row>
    <row r="93" spans="1:4" ht="24.75" customHeight="1">
      <c r="A93" s="41" t="s">
        <v>27</v>
      </c>
      <c r="B93" s="2"/>
      <c r="C93" s="2" t="e">
        <f>C15+C52</f>
        <v>#REF!</v>
      </c>
      <c r="D93" s="44">
        <f>D15+D52</f>
        <v>3483.6000000000004</v>
      </c>
    </row>
    <row r="94" spans="1:2" ht="12.75">
      <c r="A94" s="4"/>
      <c r="B94" s="1"/>
    </row>
    <row r="96" ht="12.75">
      <c r="C96" s="14"/>
    </row>
  </sheetData>
  <sheetProtection/>
  <mergeCells count="3">
    <mergeCell ref="B1:L3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fitToHeight="4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Ирина</cp:lastModifiedBy>
  <cp:lastPrinted>2017-04-26T13:40:51Z</cp:lastPrinted>
  <dcterms:created xsi:type="dcterms:W3CDTF">2004-09-13T07:20:24Z</dcterms:created>
  <dcterms:modified xsi:type="dcterms:W3CDTF">2018-08-06T20:23:41Z</dcterms:modified>
  <cp:category/>
  <cp:version/>
  <cp:contentType/>
  <cp:contentStatus/>
</cp:coreProperties>
</file>