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ечень" sheetId="1" r:id="rId1"/>
    <sheet name="Лист1 (2)" sheetId="2" r:id="rId2"/>
  </sheets>
  <definedNames>
    <definedName name="_xlnm.Print_Area" localSheetId="1">'Лист1 (2)'!$A$2:$EL$151</definedName>
    <definedName name="_xlnm.Print_Area" localSheetId="0">'перечень'!$A$1:$K$403</definedName>
  </definedNames>
  <calcPr fullCalcOnLoad="1"/>
</workbook>
</file>

<file path=xl/sharedStrings.xml><?xml version="1.0" encoding="utf-8"?>
<sst xmlns="http://schemas.openxmlformats.org/spreadsheetml/2006/main" count="3856" uniqueCount="963">
  <si>
    <t>164609, Архангельская область, Пинежский район, д. Церкова, ул.Боровая , дом 6</t>
  </si>
  <si>
    <t>164609, Архангельская область,Пинежский район, д. Ваймуша, ул.Космонавтов,  дом 26, строение 1</t>
  </si>
  <si>
    <t>164609, Архангельская область, Пинежский район, д. Ваймуша, ул.Космонавтов, дом 10а, строение 1</t>
  </si>
  <si>
    <t>164609, Архангельская область, Пинежский район с. Карпогоры( ул Победы 24)</t>
  </si>
  <si>
    <t xml:space="preserve">164609, Архангельская область, Пинежский район с. Карпогоры у.Ф.Абрамова, </t>
  </si>
  <si>
    <t>164609, Архангельская область, Пинежский район с. Карпогоры ул. Ф. Абрамова</t>
  </si>
  <si>
    <t>164609, Архангельская область, Пинежский район  с. Карпогоры, ул. Комсомольская, дом 24-а</t>
  </si>
  <si>
    <t>164609, Архангельская область, Пинежский район с. Карпогоры, ул. Колхозная, дом 3, соор. 2</t>
  </si>
  <si>
    <t>164609, Архангельская область, Пинежский район, д. Ваймуша,   ул. Гагарина дом 122</t>
  </si>
  <si>
    <t xml:space="preserve">164609, Архангельская область,Пинежский район, д. Ваймуша,   ул. Гагарина дом 4 кв.3 </t>
  </si>
  <si>
    <t>164609, Архангельская область,Пинежский район, д. Ваймуша,   ул. Гагарина дом 4 кв.6</t>
  </si>
  <si>
    <t>164609, Архангельская область,Пинежский район, д. Ваймуша,   ул. Гагарина дом 4 кв.8</t>
  </si>
  <si>
    <t>164609, Архангельская область,Пинежский район, д. Ваймуша,   ул. Гагарина дом 4 кв.9</t>
  </si>
  <si>
    <t>164609, Архангельская область,Пинежский район, д. Ваймуша,   ул. Гагарина дом 4 кв.12</t>
  </si>
  <si>
    <t>164609, Архангельская область, Пинежский район, д. Ваймуша,       ул. Молодежная,  дом 32 кв.1</t>
  </si>
  <si>
    <t>164609, Архангельская область, Пинежский район, д. Ваймуша,       ул. Совхозная,  дом 2а</t>
  </si>
  <si>
    <t>164609, Архангельская область, Пинежский район, д. Ваймуша,   ул. Совхозная,  дом 6а кв. 1</t>
  </si>
  <si>
    <t>164609, Архангельская область, Пинежский район, д. Ваймуша,   ул. Совхозная,  дом 6а кв. 3</t>
  </si>
  <si>
    <t>164604, Архангельская область, Пинежский район, д.Шардонемь,
 ул. Центральная,  дом 80 кв.2</t>
  </si>
  <si>
    <t>164604, Архангельская область, Пинежский район, д. Шардонемь,  ул. Центральная,  дом 70 кв.1</t>
  </si>
  <si>
    <t>164604, Архангельская область, Пинежский район, д.Шардонемь,
ул. Центральная, дом 127 кв.1</t>
  </si>
  <si>
    <t>164600, Архангельская область, Пинежский район, с.Карпогоры ул. Ленина (напротив дома 42)</t>
  </si>
  <si>
    <t>164629, Архангельская область, Пинежский район, д. Шотова,
ул. Цетральная,  дом 21б кв.1</t>
  </si>
  <si>
    <t>164629, Архангельская область, Пинежский район, д. Шотова,
ул. Цетральная,  дом 21б кв.2</t>
  </si>
  <si>
    <t>164629, Архангельская область, Пинежский район, д. Шотова,
ул. Цетральная,  дом 21б кв.3</t>
  </si>
  <si>
    <t>164629, Архангельская область, Пинежский район, д. Шотова,
ул. Цетральная,  дом 21б кв.4</t>
  </si>
  <si>
    <t>164629, Архангельская область, Пинежский район, д. Шотова,
ул. Цетральная,  дом 23а кв.2</t>
  </si>
  <si>
    <t>164629, Архангельская область, Пинежский район, д. Шотова,
ул. Цетральная,  дом 23а кв.3</t>
  </si>
  <si>
    <t>164629, Архангельская область, Пинежский район, д. Шотова,     ул.Боровая,  дом 1 кв.1</t>
  </si>
  <si>
    <t>164629, Архангельская область, Пинежский район, д. Шотова,     ул.Боровая,  дом 1 кв.3</t>
  </si>
  <si>
    <t>164629, Архангельская область, Пинежский район, д. Шотова,         ул. Центральная,  дом 24 кв.2</t>
  </si>
  <si>
    <t>164629, Архангельская область, Пинежский район, д. Шотова</t>
  </si>
  <si>
    <t>164600, Архангельская область, Пинежский район,  с.Карпогоры ул. Октябрьская дом 40</t>
  </si>
  <si>
    <t>164600, Архангельская область, Пинежский район, д. Шотова</t>
  </si>
  <si>
    <t>164600, Архангельская область, Пинежский район, с.Карпогоры, ул. Колхозная, дом 3 стр.1 до опоры №34 ВЛ 10-47-05</t>
  </si>
  <si>
    <t>164600, Архангельская область, Пинежский район,  д. Шардонемь</t>
  </si>
  <si>
    <t>164600, Архангельская область, Пинежский район, с.Карпогоры, ул. Комарова</t>
  </si>
  <si>
    <t>Для организации ритуальных услуг</t>
  </si>
  <si>
    <t>164600, Архангельская область, Пинежский район, с. Карпогоры, ул. Комарова</t>
  </si>
  <si>
    <t>164600, Архангельская область, Пинежский район, с. Карпогоры, ул.  Пионерская</t>
  </si>
  <si>
    <t>164609, Архангельская область, Пинежский район с. Карпогоры, ул. Ленина</t>
  </si>
  <si>
    <t>164600, Архангельская область, Пинежский район, с. Карпогоры, ул.  Ленина (с подъездом на кладбище)</t>
  </si>
  <si>
    <t>164600, Архангельская область, Пинежский район, с. Карпогоры, ул.  Октябрьская</t>
  </si>
  <si>
    <t>164600, Архангельская область, Пинежский район, с. Карпогоры, ул. Победы</t>
  </si>
  <si>
    <t>Автомобильная дорога общего пользования</t>
  </si>
  <si>
    <t>164600, Архангельская область,               Пинежский район, с. Карпогоры,  ул. Северная,  дом 6а</t>
  </si>
  <si>
    <t>Жилой дом,                                          за исключением квартир          №1,2,4,6,7,8,9,12     1992 г.</t>
  </si>
  <si>
    <t>164600, Архангельская область,               Пинежский район, с. Карпогоры, ул. Лесная,  дом 35</t>
  </si>
  <si>
    <t>Жилой дом,                                      1984 г.</t>
  </si>
  <si>
    <t>164600, Архангельская область,               Пинежский район, с. Карпогоры, ул. Лесная,  дом 34</t>
  </si>
  <si>
    <t xml:space="preserve">Жилой дом, 1984 г.                                за исключением           квартир № 4                   </t>
  </si>
  <si>
    <t xml:space="preserve">164600, Архангельская область,               Пинежский район, с. Карпогоры, ул. Лесная,  дом 33 </t>
  </si>
  <si>
    <t>Жилой дом,                 1993 г.</t>
  </si>
  <si>
    <t>164600, Архангельская область,               Пинежский район, с. Карпогоры,  ул. Лесная,  дом 21б</t>
  </si>
  <si>
    <t>Жилой дом ,            1990 г.</t>
  </si>
  <si>
    <t>164600, Архангельская область,   Пинежский район, с. Карпогоры,       ул. Лесная,  дом 17б</t>
  </si>
  <si>
    <t>Жилой дом,                                              за исключением квартир №3             1985 г.</t>
  </si>
  <si>
    <t>Остаток на 30.09.2015</t>
  </si>
  <si>
    <t>Выбыло</t>
  </si>
  <si>
    <t xml:space="preserve">Прибыло </t>
  </si>
  <si>
    <t>Остаток на 31.08.2015</t>
  </si>
  <si>
    <t>выбыло</t>
  </si>
  <si>
    <t>прибыло</t>
  </si>
  <si>
    <t>примечание</t>
  </si>
  <si>
    <t>Остаток на 30.07.2015, балансовая стоимость</t>
  </si>
  <si>
    <t>Прибыло</t>
  </si>
  <si>
    <t>Пояснение</t>
  </si>
  <si>
    <t>Выбыло в июле</t>
  </si>
  <si>
    <t>Прибыло в июле</t>
  </si>
  <si>
    <t>Остаток на 30.06.2015, балансовая стоимость</t>
  </si>
  <si>
    <t>Выбыло в июне</t>
  </si>
  <si>
    <t>Прибыло в июне</t>
  </si>
  <si>
    <t>Остаток на 30.05.2015, балансовая стоимость</t>
  </si>
  <si>
    <t>Выбыло в мае</t>
  </si>
  <si>
    <t>Прибыло в мае</t>
  </si>
  <si>
    <t>Остаток на 30.04.2015, балансовая стоимость</t>
  </si>
  <si>
    <t xml:space="preserve">Выбыло в апреле </t>
  </si>
  <si>
    <t>Прибыло в апреле</t>
  </si>
  <si>
    <t>Остаток на 31.03.2015, балансовая стоимость</t>
  </si>
  <si>
    <t>Выбыло в марте</t>
  </si>
  <si>
    <t>Прибыло в марте</t>
  </si>
  <si>
    <t>Остаток на 28.02.2015, балансовая стоимость</t>
  </si>
  <si>
    <t>Выбыло в феврале</t>
  </si>
  <si>
    <t>Прибыло в февраля</t>
  </si>
  <si>
    <t>Остаток на 31.01.2015, балансовая стоимость</t>
  </si>
  <si>
    <t>Выбыло в январе</t>
  </si>
  <si>
    <t>Прибыло в январе</t>
  </si>
  <si>
    <t>Остаток на 31.12.2014, балансовая стоимость</t>
  </si>
  <si>
    <t>Выбыло в декабре</t>
  </si>
  <si>
    <t>Прибыло в декабре</t>
  </si>
  <si>
    <t>Остаток на 31.10.2014, балансовая стоимость</t>
  </si>
  <si>
    <t>Выбыло в ноябре</t>
  </si>
  <si>
    <t>Прибыло в ноябре</t>
  </si>
  <si>
    <t>Остаток на 30.11.2014, балансовая стоимость</t>
  </si>
  <si>
    <t>Выбыло в октябре</t>
  </si>
  <si>
    <t>Прибыло в октябре</t>
  </si>
  <si>
    <t>Остаток на 30.09.2014, балансовая стоимость</t>
  </si>
  <si>
    <t>Выбыло в сентябре</t>
  </si>
  <si>
    <t>Прибыло в сентябре</t>
  </si>
  <si>
    <t>Остаток на 31.08.2014, балансовая стоимость</t>
  </si>
  <si>
    <t>Адрес</t>
  </si>
  <si>
    <t xml:space="preserve">    Наименование объекта,                   год постройки</t>
  </si>
  <si>
    <t>сентябрь</t>
  </si>
  <si>
    <t>Август</t>
  </si>
  <si>
    <t xml:space="preserve"> июль</t>
  </si>
  <si>
    <t>Сведения по имуществу по состоянию на  30.06.2015</t>
  </si>
  <si>
    <t>Сведения по имуществу по состоянию на  31.05.2015</t>
  </si>
  <si>
    <t>Сведения по имуществу по состоянию на  30.04.2015</t>
  </si>
  <si>
    <t>Сведения по имуществу по состоянию на  31.03.2015</t>
  </si>
  <si>
    <t>Сведения по имуществу по состоянию на 28.02.2015</t>
  </si>
  <si>
    <t>Сведения по имуществу по состоянию на 31.01.2015</t>
  </si>
  <si>
    <t>Сведения по имуществу по состоянию на 31.12.2014</t>
  </si>
  <si>
    <t>Сведения по имуществу по состоянию на 30.11.2014</t>
  </si>
  <si>
    <t>Сведения по имуществу по состоянию на 31.10.2014</t>
  </si>
  <si>
    <t>Сведения по имуществу по состоянию на 30.09.2014</t>
  </si>
  <si>
    <t>Сведения по имуществу по состоянию на 31.08.2014</t>
  </si>
  <si>
    <t>Сведения по имуществу по состоянию на 31.07.2014</t>
  </si>
  <si>
    <t xml:space="preserve">Отчёт о движении  имущества  за </t>
  </si>
  <si>
    <t>КТП -160кВт</t>
  </si>
  <si>
    <t>Наружные сети электроснабжения 10 кВт, протяженностью 40 м</t>
  </si>
  <si>
    <t>Для сохранения и развития прикладного творчества</t>
  </si>
  <si>
    <t>54303, 02</t>
  </si>
  <si>
    <t>Линия электропередач</t>
  </si>
  <si>
    <t>Дорожная деятельность</t>
  </si>
  <si>
    <t>Автобусная остановка</t>
  </si>
  <si>
    <t>Гражданское кладбише</t>
  </si>
  <si>
    <t>жилое помещение                               (1/2 доли жилого дома)</t>
  </si>
  <si>
    <t>Буровая скважина №1</t>
  </si>
  <si>
    <t xml:space="preserve">Хозяйственно-питьевой водопровод, 2007г  </t>
  </si>
  <si>
    <t>164600, Архангельская область, Пинежский район, с. Карпогоры, ул.Лесная,</t>
  </si>
  <si>
    <t>Среднесписочная численность персонала по состоянию на 01.10.2015</t>
  </si>
  <si>
    <t>Вид деятельности в ОКВЭД</t>
  </si>
  <si>
    <t>Водоразборная колонка с водопроводной сетью протяженностью180,8 м  1968г.</t>
  </si>
  <si>
    <t>жилое помещение                        (3/4 доли жилого дома)</t>
  </si>
  <si>
    <t>164604, Архангельская область, Пинежский район, д. Шардонемь,
 ул. Центральная,  дом 100, кв. 4</t>
  </si>
  <si>
    <t>164604, Архангельская область, Пинежский район, д. Шардонемь,
 ул. Центральная,  дом 100, кв. 1</t>
  </si>
  <si>
    <t>164604, Архангельская область, Пинежский район, д. Шардонемь,
 ул. Центральная,  дом 100, кв. 2</t>
  </si>
  <si>
    <t>164604, Архангельская область, Пинежский район, д. Шардонемь,
 ул. Центральная,  дом 100, кв. 3</t>
  </si>
  <si>
    <t xml:space="preserve"> 164604, Архангельская область, Пинежский район, д. Шардонемь,  ул. Центральная,  дом 74 кв. 1</t>
  </si>
  <si>
    <t xml:space="preserve"> 164604, Архангельская область, Пинежский район, д. Шардонемь,  ул. Центральная,  дом 74 кв. 2</t>
  </si>
  <si>
    <t xml:space="preserve"> 164604, Архангельская область, Пинежский район, д. Шардонемь,  ул. Центральная,  дом 74 кв. 3</t>
  </si>
  <si>
    <t>жилой дом</t>
  </si>
  <si>
    <t>жилое помещение                                                      (55/10 доли жилого дома)</t>
  </si>
  <si>
    <t>164609, Архангельская область,Пинежский район, д. Ваймуша,   ул. Молодежная,  дом 30а</t>
  </si>
  <si>
    <t>Колодец,     1962г.</t>
  </si>
  <si>
    <t>-</t>
  </si>
  <si>
    <t xml:space="preserve">164600, Архангельская область, Пинежский район, 
с. Карпогоры, ул. Авиаторов
</t>
  </si>
  <si>
    <t xml:space="preserve">164600, Архангельская область, Пинежский район, 
с. Карпогоры, ул. Быстрова
</t>
  </si>
  <si>
    <t>164600, Архангельская область, Пинежский район, 
с. Карпогоры, ул. Комсомольская.</t>
  </si>
  <si>
    <t>автомобильная дорога 
протяженностью 0,14 км.</t>
  </si>
  <si>
    <t>164600, Архангельская область, Пинежский район, 
с. Карпогоры, ул. Красных партизан</t>
  </si>
  <si>
    <t>164600, Архангельская область, Пинежский район, 
с. Карпогоры, ул. Кудрина</t>
  </si>
  <si>
    <t>0,0
0,00
0,8</t>
  </si>
  <si>
    <t>автомобильная дорога 
протяженностью 1,8 км.</t>
  </si>
  <si>
    <t>164600, Архангельская область, Пинежский район, 
с. Карпогоры, ул. Лесная</t>
  </si>
  <si>
    <t>автомобильная дорога 
протяженностью 1,1 км.</t>
  </si>
  <si>
    <t>164600, Архангельская область, Пинежский район, 
с. Карпогоры, ул. Мелиораторов</t>
  </si>
  <si>
    <t>164600, Архангельская область, Пинежский район, 
с. Карпогоры, ул. Пионерская</t>
  </si>
  <si>
    <t>0,0
0,00
3,4</t>
  </si>
  <si>
    <t>164600, Архангельская область, Пинежский район, 
с. Карпогоры, , переулок. Садовый</t>
  </si>
  <si>
    <t>164600, Архангельская область, Пинежский район, 
с. Карпогоры, ул. Колхозная</t>
  </si>
  <si>
    <t>164600, Архангельская область, Пинежский район, 
с. Карпогоры, ул. Северная</t>
  </si>
  <si>
    <t>164600, Архангельская область, Пинежский район, 
с. Карпогоры, ул. Теплова</t>
  </si>
  <si>
    <t>164600, Архангельская область, Пинежский район, 
с. Карпогоры, ул. Федора Абрамова ( от магазина Новинка до улицы Ленина)</t>
  </si>
  <si>
    <t>164600, Архангельская область, Пинежский район, 
с. Карпогоры, ул. Федора Абрамова  ( до храма на ул.Теплова)</t>
  </si>
  <si>
    <t>164600, Архангельская область, Пинежский район, 
с. Карпогоры, ул. Федора Абрамова  ( до кафе «На берегу)</t>
  </si>
  <si>
    <t>164600, Архангельская область, Пинежский район, 
с. Карпогоры, ул. до здания администрации района, гаража администрации и площадь перед Домом творчества</t>
  </si>
  <si>
    <t>164600, Архангельская область, Пинежский район, 
с. Карпогоры, ул. Солнечная</t>
  </si>
  <si>
    <t>164600, Архангельская область, Пинежский район, 
с. Карпогоры, переулок Школьный</t>
  </si>
  <si>
    <t>164600, Архангельская область, Пинежский район, 
с. Карпогоры, переулок Энергетиков</t>
  </si>
  <si>
    <t>164600, Архангельская область, Пинежский район, 
с. Карпогоры,  ул. дорога к домам 35 а,37 а,39 а</t>
  </si>
  <si>
    <t>164600, Архангельская область, Пинежский район, 
с. Карпогоры,Карпогоры-Свалка</t>
  </si>
  <si>
    <t>164600, Архангельская область, Пинежский район, 
с. Карпогоры,переулок Молодежный</t>
  </si>
  <si>
    <t>164600, Архангельская область, Пинежский район, 
с. Карпогоры,, автомобильная дорога, расположенную примерно на 1 км. автодороги Карпогоры - Сосновка-Нюхча</t>
  </si>
  <si>
    <t>164600, Архангельская область, Пинежский район, 
с. Карпогоры, ул. Алексея Чубакова</t>
  </si>
  <si>
    <t>164600, Архангельская область, Пинежский район, 
с. Карпогоры, ул. Южная</t>
  </si>
  <si>
    <t>164600, Архангельская область, Пинежский район, 
с. Карпогоры, ул. Заречная</t>
  </si>
  <si>
    <t xml:space="preserve">164600, Архангельская область, Пинежский район, 
с. Карпогоры,  улица Березовая </t>
  </si>
  <si>
    <t>164600, Архангельская область, Пинежский район, 
с. Карпогоры, ул. Комарова</t>
  </si>
  <si>
    <t xml:space="preserve"> автомобильная дорога протяженностью 0,7 км
</t>
  </si>
  <si>
    <t>автомобильная дорога 
протяженностью 0,534 км.</t>
  </si>
  <si>
    <t>автомобильная дорога 
протяженностью 1,09 км</t>
  </si>
  <si>
    <t>автомобильная дорога
 протяженностью 0,08 км</t>
  </si>
  <si>
    <t>автомобильная дорога
 протяженностью 0,05 км</t>
  </si>
  <si>
    <t>автомобильная дорога
 протяженностью 0,2 км</t>
  </si>
  <si>
    <t>автомобильная дорога
 протяженностью 0,5 км</t>
  </si>
  <si>
    <t>автомобильная дорога
 протяженностью 0,4 км</t>
  </si>
  <si>
    <t xml:space="preserve"> автомобильная дорога
 протяженностью 0,4 км</t>
  </si>
  <si>
    <t>автомобильная дорога
 протяженностью 0,3 км</t>
  </si>
  <si>
    <t>автомобильная дорога
 протяженностью 0,15 км</t>
  </si>
  <si>
    <t>автомобильная дорога
 протяженностью 0,4км</t>
  </si>
  <si>
    <t>автомобильная дорога
 протяженностью 0,8км</t>
  </si>
  <si>
    <t>автомобильная дорога
 протяженностью 3,1км</t>
  </si>
  <si>
    <t>автомобильная дорога
 протяженностью  0,5 км</t>
  </si>
  <si>
    <t>автомобильная дорога
 протяженностью  2,3 км</t>
  </si>
  <si>
    <t>автомобильная дорога
 протяженностью  1,4 км</t>
  </si>
  <si>
    <t>автомобильная дорога
 протяженностью  0,4 км</t>
  </si>
  <si>
    <t>автомобильная дорога
 протяженностью  0,35 км</t>
  </si>
  <si>
    <t>автомобильная дорога
 протяженностью  0,3 км</t>
  </si>
  <si>
    <t>автомобильная дорога
 протяженностью  0,5км</t>
  </si>
  <si>
    <t>автомобильная дорога
 протяженностью  0,7 км</t>
  </si>
  <si>
    <t>автомобильная дорога
 протяженностью  0,3км</t>
  </si>
  <si>
    <t>автомобильная дорога
 протяженностью  0,45 км</t>
  </si>
  <si>
    <t>автомобильная дорога
 протяженностью  0,05 км</t>
  </si>
  <si>
    <t>жилое помещение           (34/100 доли жилого дома)</t>
  </si>
  <si>
    <t>164600, Архангельская область, Пинежский район, с. Карпогоры, ул.Пионерская, дом7а,</t>
  </si>
  <si>
    <t>164600, Архангельская область, Пинежский район, с. Карпогоры, ул.Авиаторов, дом17а,</t>
  </si>
  <si>
    <t xml:space="preserve">164600, Архангельская область, Пинежский район, с. Карпогоры, ул.Ленина, дом120б,сооружение 1, </t>
  </si>
  <si>
    <t>164600, Архангельская область, Пинежский район, с. Карпогоры, ул.Победы дом 2в, (Школа)</t>
  </si>
  <si>
    <t>164600, Архангельская область, Пинежский район, с. Карпогоры, ул. Быстрова, дом 26-а, кв. 5</t>
  </si>
  <si>
    <t>164600, Архангельская область, Пинежский район, с. Карпогоры, ул. Победы, дом 47, кв. 3</t>
  </si>
  <si>
    <t>164600, Архангельская область, Пинежский район, с. Карпогоры, ул. Победы, дом 47, кв. 10</t>
  </si>
  <si>
    <t>164600, Архангельская область, Пинежский район, с. Карпогоры, ул. Победы, дом 55, кв. 2</t>
  </si>
  <si>
    <t>164600, Архангельская область, Пинежский район, с. Карпогоры, ул. Победы, дом 55, кв. 4</t>
  </si>
  <si>
    <t>164600, Архангельская область, Пинежский район, с. Карпогоры, ул. Победы, дом 55, кв. 6</t>
  </si>
  <si>
    <t>164600, Архангельская область, Пинежский район, с. Карпогоры, ул. Победы, дом 55, кв. 9</t>
  </si>
  <si>
    <t>164600, Архангельская область, Пинежский район, с. Карпогоры, ул. Победы, дом 26-а, кв. 8</t>
  </si>
  <si>
    <t>164600, Архангельская область, Пинежский район, с. Карпогоры, ул. Победы, дом 10-б, кв. 1</t>
  </si>
  <si>
    <t>164600, Архангельская область, Пинежский район, с. Карпогоры, ул. Победы, дом 53-а, кв. 1</t>
  </si>
  <si>
    <t>164600, Архангельская область, Пинежский район, с. Карпогоры, ул. Победы, дом 53-а, кв. 5</t>
  </si>
  <si>
    <t>164600, Архангельская область, Пинежский район, с. Карпогоры, ул. Победы, дом 53-а, кв. 7</t>
  </si>
  <si>
    <t>164600, Архангельская область, Пинежский район, с. Карпогоры, ул. Победы, дом 53-а, кв. 8</t>
  </si>
  <si>
    <t>164600, Архангельская область, Пинежский район, с. Карпогоры, ул. Победы, дом 57-а, кв. 1</t>
  </si>
  <si>
    <t>164600, Архангельская область, Пинежский район, с. Карпогоры, ул. Победы, дом 59-а, кв. 6</t>
  </si>
  <si>
    <t>164600, Архангельская область, Пинежский район, с. Карпогоры, ул. Победы, дом 57, кв. 1</t>
  </si>
  <si>
    <t>164600, Архангельская область, Пинежский район, с. Карпогоры, ул. Победы, дом 57, кв. 3</t>
  </si>
  <si>
    <t>164600, Архангельская область, Пинежский район, с. Карпогоры, ул. Победы, дом 57, кв. 5</t>
  </si>
  <si>
    <t>164600, Архангельская область, Пинежский район, с. Карпогоры, ул. Победы, дом 4-а, кв. 1</t>
  </si>
  <si>
    <t>164600, Архангельская область, Пинежский район, с. Карпогоры, ул. Победы, дом 4-а, кв. 8</t>
  </si>
  <si>
    <t>164600, Архангельская область, Пинежский район, с. Карпогоры, ул. Победы, дом 14, кв. 1</t>
  </si>
  <si>
    <t>164600, Архангельская область, Пинежский район, с. Карпогоры, ул. Победы, дом 14, кв. 3</t>
  </si>
  <si>
    <t>164600, Архангельская область, Пинежский район, с. Карпогоры, ул. Победы, дом 14, кв. 4</t>
  </si>
  <si>
    <t>164600, Архангельская область, Пинежский район, с. Карпогоры, ул. Победы, дом 52, кв. 7</t>
  </si>
  <si>
    <t>164600, Архангельская область, Пинежский район, с. Карпогоры, ул. Победы, дом 52, кв. 12</t>
  </si>
  <si>
    <t>164600, Архангельская область, Пинежский район, с. Карпогоры, ул. Победы, дом 58, кв. 11</t>
  </si>
  <si>
    <t>164600, Архангельская область, Пинежский район, с. Карпогоры, ул. Победы, дом 59, кв. 1</t>
  </si>
  <si>
    <t>164600, Архангельская область, Пинежский район, с. Карпогоры, ул. Победы, дом 59, кв. 3</t>
  </si>
  <si>
    <t>164600, Архангельская область, Пинежский район, с. Карпогоры, ул. Победы, дом 59, кв. 4</t>
  </si>
  <si>
    <t>164600, Архангельская область, Пинежский район, с. Карпогоры, ул. Комсомольская, дом 6, кв. 8</t>
  </si>
  <si>
    <t>164600, Архангельская область, Пинежский район, с. Карпогоры, ул. Комсомольская, дом 6, кв. 9</t>
  </si>
  <si>
    <t>164600, Архангельская область, Пинежский район, с. Карпогоры, ул. Комсомольская, дом 6, кв. 10</t>
  </si>
  <si>
    <t>164600, Архангельская область, Пинежский район, с. Карпогоры, ул. Комсомольская, дом 6, кв. 12</t>
  </si>
  <si>
    <t>164600, Архангельская область, Пинежский район, с. Карпогоры, ул. Комсомольская, дом 11, кв. 10</t>
  </si>
  <si>
    <t>164600, Архангельская область, Пинежский район, с. Карпогоры, ул. Комсомольская, дом 11, кв. 11</t>
  </si>
  <si>
    <t>164600, Архангельская область, Пинежский район, с. Карпогоры, ул. Комсомольская, дом 11, кв. 12</t>
  </si>
  <si>
    <t>164600, Архангельская область, Пинежский район, с. Карпогоры, ул. Комсомольская, дом 11-а, кв. 11</t>
  </si>
  <si>
    <t>164600, Архангельская область, Пинежский район, с. Карпогоры, ул. Комсомольская, дом 13, кв. 7</t>
  </si>
  <si>
    <t>164600, Архангельская область, Пинежский район, с. Карпогоры, ул. Комсомольская, дом 13, кв. 10</t>
  </si>
  <si>
    <t>164600, Архангельская область, Пинежский район, с. Карпогоры, ул. Комсомольская, дом 13, кв. 13</t>
  </si>
  <si>
    <t>164600, Архангельская область, Пинежский район, с. Карпогоры, ул. Комсомольская, дом 13, кв. 14</t>
  </si>
  <si>
    <t>164600, Архангельская область, Пинежский район, с. Карпогоры, ул. Комсомольская, дом 8-а, кв. 9</t>
  </si>
  <si>
    <t>164600, Архангельская область, Пинежский район, с. Карпогоры, ул. Комсомольская, дом 8-а, кв. 10</t>
  </si>
  <si>
    <t>164600, Архангельская область, Пинежский район, с. Карпогоры, ул. Комсомольская, дом 9-а, кв. 5</t>
  </si>
  <si>
    <t>164600, Архангельская область, Пинежский район, с. Карпогоры, ул. Комсомольская, дом 8, кв. 7</t>
  </si>
  <si>
    <t>164600, Архангельская область, Пинежский район, с. Карпогоры, ул. Кр. Партизан, дом 5, кв. 1</t>
  </si>
  <si>
    <t>164600, Архангельская область, Пинежский район, с. Карпогоры, ул. Кр. Партизан, дом 5, кв. 8</t>
  </si>
  <si>
    <t>164600, Архангельская область, Пинежский район, с. Карпогоры, ул. Кр. Партизан, дом 5, кв. 12</t>
  </si>
  <si>
    <t>164600, Архангельская область, Пинежский район, с. Карпогоры, ул. Кр. Партизан, дом 13, кв. 1</t>
  </si>
  <si>
    <t>164600, Архангельская область, Пинежский район, с. Карпогоры, ул. Кр. Партизан, дом 13, кв. 2</t>
  </si>
  <si>
    <t>164600, Архангельская область, Пинежский район, с. Карпогоры, ул. Кр. Партизан, дом 13, кв. 4</t>
  </si>
  <si>
    <t>164600, Архангельская область, Пинежский район, с. Карпогоры, ул. Кр. Партизан, дом 13, кв. 6</t>
  </si>
  <si>
    <t>164600, Архангельская область, Пинежский район, с. Карпогоры, ул. Кр. Партизан, дом 13, кв. 10</t>
  </si>
  <si>
    <t>164600, Архангельская область, Пинежский район, с. Карпогоры, ул. Кр. Партизан, дом 11-а, кв. 3</t>
  </si>
  <si>
    <t>164600, Архангельская область, Пинежский район, с. Карпогоры, ул. Кр. Партизан, дом 11-а, кв. 7</t>
  </si>
  <si>
    <t>164600, Архангельская область, Пинежский район, с. Карпогоры, ул. Кр. Партизан, дом 11-а, кв. 11</t>
  </si>
  <si>
    <t>164600, Архангельская область, Пинежский район, с. Карпогоры, ул. Кр. Партизан, дом 11-а, кв. 12</t>
  </si>
  <si>
    <t>164600, Архангельская область, Пинежский район, с. Карпогоры, ул. Кр. Партизан, дом 5-а, кв. 1</t>
  </si>
  <si>
    <t>164600, Архангельская область, Пинежский район, с. Карпогоры, ул. Кр. Партизан, дом 5-а, кв. 3</t>
  </si>
  <si>
    <t>164600, Архангельская область, Пинежский район, с. Карпогоры, ул. Кр. Партизан, дом 5-а, кв. 6</t>
  </si>
  <si>
    <t>164600, Архангельская область, Пинежский район, с. Карпогоры, ул. Кр. Партизан, дом 5-а, кв. 9</t>
  </si>
  <si>
    <t>164600, Архангельская область, Пинежский район, с. Карпогоры, ул. Ленина, дом 55-а, кв. 1</t>
  </si>
  <si>
    <t>164600, Архангельская область, Пинежский район, с. Карпогоры, ул. Ленина, дом 23, кв. 2</t>
  </si>
  <si>
    <t>164600, Архангельская область, Пинежский район, с. Карпогоры, ул. Ленина, дом 23, кв. 5</t>
  </si>
  <si>
    <t>164600, Архангельская область, Пинежский район, с. Карпогоры, ул. Ленина, дом 23, кв. 13</t>
  </si>
  <si>
    <t>164600, Архангельская область, Пинежский район, с. Карпогоры, ул. Ленина, дом 35-а, кв. 7</t>
  </si>
  <si>
    <t>164600, Архангельская область, Пинежский район, с. Карпогоры, ул. Ленина, дом 35-а, кв. 13</t>
  </si>
  <si>
    <t>164600, Архангельская область, Пинежский район, с. Карпогоры, ул. Ленина, дом 45, кв. 1</t>
  </si>
  <si>
    <t>164600, Архангельская область, Пинежский район, с. Карпогоры, ул. Ленина, дом 47-а, кв. 12</t>
  </si>
  <si>
    <t>164600, Архангельская область, Пинежский район, с. Карпогоры, ул. Ленина, дом 98, кв. 1</t>
  </si>
  <si>
    <t>164600, Архангельская область, Пинежский район, с. Карпогоры, ул. Ленина, дом 98, кв. 3</t>
  </si>
  <si>
    <t>164600, Архангельская область, Пинежский район, с. Карпогоры, ул. Ленина, дом 25, кв. 1</t>
  </si>
  <si>
    <t>164600, Архангельская область, Пинежский район, с. Карпогоры, ул. Ленина, дом 25, кв. 4</t>
  </si>
  <si>
    <t>164600, Архангельская область, Пинежский район, с. Карпогоры, ул. Ленина, дом 25, кв. 6</t>
  </si>
  <si>
    <t>164600, Архангельская область, Пинежский район, с. Карпогоры, ул. Ленина, дом 25, кв. 9</t>
  </si>
  <si>
    <t>164600, Архангельская область, Пинежский район, с. Карпогоры, ул. Ленина, дом 37</t>
  </si>
  <si>
    <t>164600, Архангельская область, Пинежский район, с. Карпогоры, ул. Ленина, дом 37-а, кв. 5</t>
  </si>
  <si>
    <t>164600, Архангельская область, Пинежский район, с. Карпогоры, ул. Ленина, дом 37-а, кв. 10</t>
  </si>
  <si>
    <t>164600, Архангельская область, Пинежский район, с. Карпогоры, ул. Ленина, дом 39-а, кв. 3</t>
  </si>
  <si>
    <t>164600, Архангельская область, Пинежский район, с. Карпогоры, ул. Ленина, дом 39-а, кв. 4</t>
  </si>
  <si>
    <t>164600, Архангельская область, Пинежский район, с. Карпогоры, ул. Ленина, дом 39-а, кв. 11</t>
  </si>
  <si>
    <t>164600, Архангельская область, Пинежский район, с. Карпогоры, ул. Ленина, дом 39-а, кв. 14</t>
  </si>
  <si>
    <t>164600, Архангельская область, Пинежский район, с. Карпогоры, ул. Ленина, дом 39-а, кв. 15</t>
  </si>
  <si>
    <t>164600, Архангельская область, Пинежский район, с. Карпогоры, ул. Ленина, дом 39-б, кв. 16</t>
  </si>
  <si>
    <t>164600, Архангельская область, Пинежский район, с. Карпогоры, ул. Кудрина, дом 14, кв. 1</t>
  </si>
  <si>
    <t>164600, Архангельская область, Пинежский район, с. Карпогоры, ул. Кудрина, дом 14, кв. 2</t>
  </si>
  <si>
    <t>164600, Архангельская область, Пинежский район, с. Карпогоры, ул. Кудрина, дом 24, кв. 3</t>
  </si>
  <si>
    <t>164600, Архангельская область, Пинежский район, с. Карпогоры, ул. Кудрина, дом 28, кв.2</t>
  </si>
  <si>
    <t>164600, Архангельская область, Пинежский район, с. Карпогоры, ул.Октябрьская дом21 кв.1</t>
  </si>
  <si>
    <t>164600, Архангельская область, Пинежский район, с. Карпогоры, ул.Октябрьская дом37 кв1</t>
  </si>
  <si>
    <t>164600, Архангельская область, Пинежский район, с. Карпогоры, ул. Теплова, дом 6, кв. 1</t>
  </si>
  <si>
    <t>164600, Архангельская область, Пинежский район, с. Карпогоры, ул. Теплова, дом 6, кв. 2</t>
  </si>
  <si>
    <t>164600, Архангельская область, Пинежский район, с. Карпогоры, ул. Теплова, дом 6, кв. 3</t>
  </si>
  <si>
    <t>164600, Архангельская область, Пинежский район, с. Карпогоры, ул. Теплова, дом 6, кв. 9</t>
  </si>
  <si>
    <t>164600, Архангельская область, Пинежский район, с. Карпогоры, ул. Теплова, дом 9, кв. 1</t>
  </si>
  <si>
    <t>164600, Архангельская область, Пинежский район, с. Карпогоры, ул. Теплова, дом 9, кв. 10</t>
  </si>
  <si>
    <t>164600, Архангельская область, Пинежский район, с. Карпогоры, ул. Теплова, дом 9, кв. 12</t>
  </si>
  <si>
    <t>164600, Архангельская область, Пинежский район, с. Карпогоры, ул. Теплова, дом 8, кв. 1</t>
  </si>
  <si>
    <t>164600, Архангельская область, Пинежский район, с. Карпогоры, ул. Теплова, дом 10, кв. 1</t>
  </si>
  <si>
    <t>164600, Архангельская область, Пинежский район, с. Карпогоры, ул. Теплова, дом 10, кв. 10</t>
  </si>
  <si>
    <t>164600, Архангельская область, Пинежский район, с. Карпогоры, ул. Теплова, дом 10, кв. 11</t>
  </si>
  <si>
    <t>164600, Архангельская область, Пинежский район, с. Карпогоры, ул. Теплова, дом 11, кв. 2</t>
  </si>
  <si>
    <t>164600, Архангельская область, Пинежский район, с. Карпогоры, ул. Теплова, дом 11, кв. 10</t>
  </si>
  <si>
    <t>164600, Архангельская область, Пинежский район, с. Карпогоры, ул. Теплова, дом 11, кв. 11</t>
  </si>
  <si>
    <t xml:space="preserve">164600, Архангельская область, Пинежский район, с. Карпогоры, ул. Ф. Абрамова, дом 1а, кв.1 </t>
  </si>
  <si>
    <t>164600, Архангельская область, Пинежский район, с. Карпогоры, ул. Ф. Абрамова, дом 1а, кв. 2</t>
  </si>
  <si>
    <t>164600, Архангельская область, Пинежский район, с. Карпогоры, ул. Ф. Абрамова, дом 1а, кв.4</t>
  </si>
  <si>
    <t>164600, Архангельская область, Пинежский район, с. Карпогоры, ул. Ф. Абрамова, дом 1а, кв.5</t>
  </si>
  <si>
    <t>164600, Архангельская область, Пинежский район, с. Карпогоры, ул. Ф. Абрамова, дом 1а, кв.7</t>
  </si>
  <si>
    <t>164600, Архангельская область, Пинежский район, с. Карпогоры, ул. Ф. Абрамова, дом 1а, кв.8</t>
  </si>
  <si>
    <t>164600, Архангельская область, Пинежский район, с. Карпогоры, ул. Ф. Абрамова, дом 1а, кв.10</t>
  </si>
  <si>
    <t>164600, Архангельская область, Пинежский район, с. Карпогоры, ул. Ф. Абрамова, дом 1а, кв.11</t>
  </si>
  <si>
    <t>164600, Архангельская область, Пинежский район, с. Карпогоры, ул. Ф. Абрамова, дом 1а, кв.12</t>
  </si>
  <si>
    <t>164600, Архангельская область, Пинежский район, с. Карпогоры, ул. Ф. Абрамова, дом 12, кв. 4</t>
  </si>
  <si>
    <t>164600, Архангельская область, Пинежский район, с. Карпогоры, ул. Ф. Абрамова, дом 37, кв. 1</t>
  </si>
  <si>
    <t>164600, Архангельская область, Пинежский район, с. Карпогоры, ул. Ф. Абрамова, дом 29, кв. 2</t>
  </si>
  <si>
    <t>164600, Архангельская область, Пинежский район, с. Карпогоры, ул. Ф. Абрамова, дом 57, кв. 1</t>
  </si>
  <si>
    <t>164600, Архангельская область, Пинежский район, с. Карпогоры, ул. Ф. Абрамова, дом 57, кв. 4</t>
  </si>
  <si>
    <t>164600, Архангельская область, Пинежский район, с. Карпогоры, ул. Ф. Абрамова, дом 57, кв. 5</t>
  </si>
  <si>
    <t>164600, Архангельская область, Пинежский район, с. Карпогоры, ул. Ф. Абрамова, дом 57, кв. 8</t>
  </si>
  <si>
    <t>164600, Архангельская область, Пинежский район, с. Карпогоры, ул. Ф. Абрамова, дом 1-б, кв. 2</t>
  </si>
  <si>
    <t>164600, Архангельская область, Пинежский район, с. Карпогоры, ул. Ф. Абрамова, дом 1-б, кв. 4</t>
  </si>
  <si>
    <t>жилое помещение                        (1/4 доли жилого дома)</t>
  </si>
  <si>
    <t xml:space="preserve">Водонапорная башня    </t>
  </si>
  <si>
    <t xml:space="preserve">Буровая скважина   </t>
  </si>
  <si>
    <t xml:space="preserve">Насосная станция  </t>
  </si>
  <si>
    <t xml:space="preserve">Водопровод   </t>
  </si>
  <si>
    <t xml:space="preserve">Водопровод  </t>
  </si>
  <si>
    <t xml:space="preserve">Буровая скважина №1  </t>
  </si>
  <si>
    <t xml:space="preserve">Буровая скважина №2  </t>
  </si>
  <si>
    <t xml:space="preserve">Насосная станция    </t>
  </si>
  <si>
    <t xml:space="preserve">Насосная станция   </t>
  </si>
  <si>
    <t xml:space="preserve">Буровая скважина     </t>
  </si>
  <si>
    <t xml:space="preserve">Насосная станция 
</t>
  </si>
  <si>
    <t xml:space="preserve">Водопровод </t>
  </si>
  <si>
    <t xml:space="preserve">Водонапорная башня </t>
  </si>
  <si>
    <t xml:space="preserve">Водопроводные сети   </t>
  </si>
  <si>
    <t xml:space="preserve">Водоразборная колонка  </t>
  </si>
  <si>
    <t xml:space="preserve">Артезианская скважина  </t>
  </si>
  <si>
    <t xml:space="preserve">Водопроводные сети </t>
  </si>
  <si>
    <t xml:space="preserve">Водоразборная колонка </t>
  </si>
  <si>
    <t xml:space="preserve">Водозаборная скважина </t>
  </si>
  <si>
    <t>Водонапорная башня,</t>
  </si>
  <si>
    <t xml:space="preserve">Хозяйственно-питьевой водопровод,2007г </t>
  </si>
  <si>
    <t>Водоразборная колонка,1982г  1</t>
  </si>
  <si>
    <t xml:space="preserve">Водоразборная колонка,1984г </t>
  </si>
  <si>
    <t xml:space="preserve">Водоразборная колонка,1984г  </t>
  </si>
  <si>
    <t xml:space="preserve">Водонапорная сеть, 2008г  </t>
  </si>
  <si>
    <t xml:space="preserve">Водонапорная башня с ограждением, 1981г  </t>
  </si>
  <si>
    <t>Здание Дома прикладного торчества</t>
  </si>
  <si>
    <t>164604, Архангельская область, Пинежский район, д. Шардонемь,
ул. Центральная, дом 127 кв.2</t>
  </si>
  <si>
    <t>164604, Архангельская область, Пинежский район, д. Шардонемь,
 ул. Центральная,  дом 14 кв.2</t>
  </si>
  <si>
    <t>164604, Архангельская область, Пинежский район, д. Шардонемь,
 ул. Центральная,  дом 90 кв. 2</t>
  </si>
  <si>
    <t>164604, Архангельская область, Пинежский район, д. Шардонемь,
 ул. Центральная,  дом 90 кв 3</t>
  </si>
  <si>
    <t>164604, Архангельская область, Пинежский район, д. Шардонемь,
 ул. Центральная,  дом 80 кв.1</t>
  </si>
  <si>
    <t>164604, Архангельская область, Пинежский район, д. Шардонемь,
 ул. Центральная,  дом 80 кв.3</t>
  </si>
  <si>
    <t>164604, Архангельская область, Пинежский район, д. Шардонемь,
 ул. Центральная,  дом 50 кв. 1</t>
  </si>
  <si>
    <t>164604, Архангельская область, Пинежский район, д. Шардонемь,
 ул. Центральная,  дом 50 кв. 2</t>
  </si>
  <si>
    <t>164604, Архангельская область, Пинежский район, д. Шардонемь,
 ул. Центральная,  дом 14 кв.1</t>
  </si>
  <si>
    <t>164604, Архангельская область, Пинежский район, д. Шардонемь,  ул. Центральная,  дом 90 кв. 1</t>
  </si>
  <si>
    <t>Жилищный фонд социального назначения</t>
  </si>
  <si>
    <t>очистные сооружения, 1976 г.</t>
  </si>
  <si>
    <t>жилое помещение                        (1/2 доли жилого дома)</t>
  </si>
  <si>
    <t>164609, Архангельская область,
Пинежский район, д. Ваймуша,       ул. Совхозная,  дом 2а</t>
  </si>
  <si>
    <t>Жилой дом      1979 г.</t>
  </si>
  <si>
    <t>жилое помещение                        (2/3 доли жилого дома)</t>
  </si>
  <si>
    <t>канализационная сеть, 1978 г.</t>
  </si>
  <si>
    <t>канализационный коллектор, 1975 г.</t>
  </si>
  <si>
    <t>канализационная сеть (РИК), 1975 г.</t>
  </si>
  <si>
    <t>канализационная сеть (школа), 1975 г.</t>
  </si>
  <si>
    <t>канализационная сеть, 1969 г.</t>
  </si>
  <si>
    <t>канализационная насосная станция и напорный коллектор, 2008 г.</t>
  </si>
  <si>
    <t>наружная канализационная сеть</t>
  </si>
  <si>
    <t xml:space="preserve">Для водоотведения </t>
  </si>
  <si>
    <t>Остаточная балансовая стоимость основных фондов по состоянию на 01.10.2015г, тыс.руб.</t>
  </si>
  <si>
    <t>Храм пресвятой Богородицы</t>
  </si>
  <si>
    <t>памятник  Ленина</t>
  </si>
  <si>
    <t>Скульптура</t>
  </si>
  <si>
    <t>Территория в ОКТМО</t>
  </si>
  <si>
    <t>Обелиск</t>
  </si>
  <si>
    <t xml:space="preserve">Объект культурного наследия </t>
  </si>
  <si>
    <t>реестровый номер</t>
  </si>
  <si>
    <t xml:space="preserve">жилое помещение                     (1/4 доли жилого дома) </t>
  </si>
  <si>
    <t xml:space="preserve">    Перечень  </t>
  </si>
  <si>
    <t>объектов муниципальной собственности муниципального образования "Карпогорское" Пинежского муниципального района Архангельской области, передаваемых в собственность муниципального образования   "Пинежский муниципальный район" Архангельской области</t>
  </si>
  <si>
    <t>№ п/п</t>
  </si>
  <si>
    <t>Идентифи-кационный код предприя- тия, учрежде-  ния в ОКПО</t>
  </si>
  <si>
    <t>Коды признаков</t>
  </si>
  <si>
    <t>Полное наименование предприятия,   учреждения, имущества</t>
  </si>
  <si>
    <t>Юридический адрес, местонахождение имущества</t>
  </si>
  <si>
    <t>Укрупненная специализация, назначение имущества</t>
  </si>
  <si>
    <t>Минис-терство  (ведомс-тво, группи-ровка в ОКОГУ</t>
  </si>
  <si>
    <t>Водонапорная башня</t>
  </si>
  <si>
    <t>Для водоснабжения населения</t>
  </si>
  <si>
    <t xml:space="preserve">Буровая скважина </t>
  </si>
  <si>
    <t xml:space="preserve">Водонапорная башня   </t>
  </si>
  <si>
    <t xml:space="preserve">Водонапорная башня  </t>
  </si>
  <si>
    <t>жилое помещение (квартира)</t>
  </si>
  <si>
    <t>итого</t>
  </si>
  <si>
    <t>с.Карпогоры, ул.Колхозная, д.3 за искл    кв    1,3, 5,8,14</t>
  </si>
  <si>
    <t>Жилой дом, 2012г</t>
  </si>
  <si>
    <t>3-00</t>
  </si>
  <si>
    <t>164600, Архангельская область,               Пинежский район, с. Карпогоры, ул.Победы, д.10б</t>
  </si>
  <si>
    <t>Жилой дом, за исключением кв.4,5, нежилого помещения,             1983</t>
  </si>
  <si>
    <t>164600, Архангельская область,               Пинежский район, с. Карпогоры, ул.Лесная, д.27</t>
  </si>
  <si>
    <t>Жилой дом,         1984</t>
  </si>
  <si>
    <t>164600, Архангельская область,               Пинежский район, с. Карпогоры, ул.Пионерская, д.17б</t>
  </si>
  <si>
    <t>Жилой дом,          2007</t>
  </si>
  <si>
    <t>164609, Архангельская область, Пинежский район, д.Ваймуша, ул.Гагарина, д.4</t>
  </si>
  <si>
    <t>Жилой дом</t>
  </si>
  <si>
    <t>164600, Архангельская область,               Пинежский район, с. Карпогоры, ул.Лесная, д.30</t>
  </si>
  <si>
    <t>Жилой дом,                 2000</t>
  </si>
  <si>
    <t xml:space="preserve">164609, Архангельская область, Пинежский район, д.Марьина,  ул.Лесная, д.8а, </t>
  </si>
  <si>
    <t>Жилой дом, за исключением помещения ФАП,      1988</t>
  </si>
  <si>
    <t>164609, Архангельская область, Пинежский район, д.Ваймуша, ул.Гагарина, д.122</t>
  </si>
  <si>
    <t>Жилой дом №122   55/100 доли, 1977</t>
  </si>
  <si>
    <t>164600, Архангельская область,               Пинежский район, с. Карпогоры, ул.Абрамова, д.55</t>
  </si>
  <si>
    <t>Жилой дом за исключением квартир №1,2,3,4</t>
  </si>
  <si>
    <t>164600, Архангельская область,               Пинежский район, с. Карпогоры, ул.Лесная,  дом 43</t>
  </si>
  <si>
    <t>Жилой дом      1991 г.</t>
  </si>
  <si>
    <t>164600, Архангельская область,               Пинежский район, с. Карпогоры, ул.Северная,  дом 8</t>
  </si>
  <si>
    <t>Жилой дом      1986 г.</t>
  </si>
  <si>
    <t>164600, Архангельская область,               Пинежский район, с. Карпогоры, ул.Кудрина,  дом 40б</t>
  </si>
  <si>
    <t>Жилой дом,                                      1979 г.</t>
  </si>
  <si>
    <t>164600, Архангельская область,               Пинежский район, с. Карпогоры,   ул.Ф.Абрамова,  дом 2г</t>
  </si>
  <si>
    <t>Жилой дом      1983 г.</t>
  </si>
  <si>
    <t>164600, Архангельская область,               Пинежский район, с. Карпогоры, ул.Ленина,  дом 37</t>
  </si>
  <si>
    <t>Жилой дом      1908 г.</t>
  </si>
  <si>
    <t>164600, Архангельская область,               Пинежский район, с. Карпогоры, ул.Ф.Абрамова,  дом 53</t>
  </si>
  <si>
    <t>Жилой дом      1960 г.</t>
  </si>
  <si>
    <t>164600, Архангельская область,               Пинежский район, с. Карпогоры, ул.Федора Абрамова,  дом 31</t>
  </si>
  <si>
    <t>Жилой дом      1970 г.</t>
  </si>
  <si>
    <t>164609, Архангельская область,
Пинежский район, д. Шотова,                        ул. Центральная,  дом 24</t>
  </si>
  <si>
    <t>Жилой дом,                                                   за исключением квартир № 1                              1987г.</t>
  </si>
  <si>
    <t>164609, Архангельская область,
Пинежский район, д. Шотова,
ул. Боровая,  дом 3а</t>
  </si>
  <si>
    <t>Жилой дом      1984г.</t>
  </si>
  <si>
    <t>164609, Архангельская область,
Пинежский район, д. Шотова,
ул. Боровая,  дом 9</t>
  </si>
  <si>
    <t>Жилой дом      1983г.</t>
  </si>
  <si>
    <t>164609, Архангельская область,
Пинежский район, д. Шотова,
ул. Боровая,  дом 7</t>
  </si>
  <si>
    <t>164609, Архангельская область,
Пинежский район, д. Шотова,
ул. Боровая,  дом 5</t>
  </si>
  <si>
    <t>Жилой дом      1982г.</t>
  </si>
  <si>
    <t>164609, Архангельская область,
Пинежский район, д. Шотова,
ул. Боровая,  дом 3     /искл: кв 3;2</t>
  </si>
  <si>
    <t>Жилой дом      1982г.                        (списаны: кв №2)</t>
  </si>
  <si>
    <t>164609, Архангельская область,
Пинежский район, д. Шотова,
ул. Боровая,  дом 1а</t>
  </si>
  <si>
    <t>Жилой дом      1981г.</t>
  </si>
  <si>
    <t>164609, Архангельская область,
Пинежский район, д. Шотова, ул.Боровая,  дом 1</t>
  </si>
  <si>
    <t>Жилой дом,                                                    за исключением квартир № 2,4      1980 г.</t>
  </si>
  <si>
    <t>164609, Архангельская область,
Пинежский район, д. Шотова,
ул. Центральная,  дом 23а</t>
  </si>
  <si>
    <t>164609, Архангельская область,
Пинежский район, д. Шотова,
ул. Цетральная,  дом 21б</t>
  </si>
  <si>
    <t>164604, Архангельская область,
Пинежский район, д. Шардонемь,
ул. Центральная, дом 127</t>
  </si>
  <si>
    <t>Жилой дом      1993г.</t>
  </si>
  <si>
    <t>164604, Архангельская область,
Пинежский район, д. Шардонемь,
 ул. Центральная,  дом 14</t>
  </si>
  <si>
    <t>Жилой дом      1986г.</t>
  </si>
  <si>
    <t>164604, Архангельская область,
Пинежский район, д. Шардонемь,
 ул. Центральная,  дом 50</t>
  </si>
  <si>
    <t>Жилой дом      1989г.</t>
  </si>
  <si>
    <t>164604, Архангельская область,
Пинежский район, д. Шардонемь,
 ул. Центральная,  дом 70</t>
  </si>
  <si>
    <t>Жилой дом      1988г.                               (Выбыло: кв. 2)</t>
  </si>
  <si>
    <t>164604, Архангельская область,
Пинежский район, д. Шардонемь,
 ул. Центральная,  дом 80</t>
  </si>
  <si>
    <t>Жилой дом      1978г.</t>
  </si>
  <si>
    <t xml:space="preserve"> 164604, Архангельская область,
Пинежский район, д. Шардонемь,
 ул. Центральная,  дом 74</t>
  </si>
  <si>
    <t>Жилой дом      1984 г.</t>
  </si>
  <si>
    <t>164604, Архангельская область,
Пинежский район, д. Шардонемь,
 ул. Центральная,  дом 90</t>
  </si>
  <si>
    <t>Жилой дом      1980 г.</t>
  </si>
  <si>
    <t>164604, Архангельская область,
Пинежский район, д. Шардонемь,
 ул. Центральная,  дом 100</t>
  </si>
  <si>
    <t>164609, Архангельская область,
Пинежский район, д. Ваймуша,   ул. Совхозная,  дом 6а</t>
  </si>
  <si>
    <t>Жилой дом,                                        1971 г.</t>
  </si>
  <si>
    <t>Жилой дом      1990 г.</t>
  </si>
  <si>
    <t>164609, Архангельская область,
Пинежский район, д. Ваймуша,       ул. Молодежная,  дом 32            ( выбыло кв: 2)</t>
  </si>
  <si>
    <t>164609, Архангельская область,
Пинежский район, д. Ваймуша,        ул. Молодежная,  дом 30а</t>
  </si>
  <si>
    <t>164600, Архангельская область,
Пинежский район, с. Карпогоры,
ул. Победы,  дом  14</t>
  </si>
  <si>
    <t>Жилой дом,                                                за исключением квартир № 2                     1953 г.</t>
  </si>
  <si>
    <t>164600, Архангельская область,               Пинежский район, с. Карпогоры, ул. Пионерская,  дом 17а</t>
  </si>
  <si>
    <t>Жилой дом ,                                                    за исключением квартир № 2,5,7,8,9,11,12,13,14,16,17                            1989 г.</t>
  </si>
  <si>
    <t>164600, Архангельская область,               Пинежский район, с. Карпогоры, ул. Кудрина,  дом 14</t>
  </si>
  <si>
    <t>Жилой дом,                                      за исключением квартиры № 4                              1947 г.</t>
  </si>
  <si>
    <t>164600, Архангельская область,               Пинежский район, с. Карпогоры, ул. Ленина,  дом 55 а</t>
  </si>
  <si>
    <t>Жилой дом,                                      за исключением квартиры № 2                                      1991 г.</t>
  </si>
  <si>
    <t>164600, Архангельская область,               Пинежский район, с. Карпогоры, ул. Комарова,  дом 1а</t>
  </si>
  <si>
    <t>Жилой дом,                                                                за исключением квартир № 1,6,7      1973 г.</t>
  </si>
  <si>
    <t>164600, Архангельская область,               Пинежский район, с. Карпогоры, ул. Победы,  дом 58</t>
  </si>
  <si>
    <t>Жилой дом,                                                                   за исключением квартир № 2,3,4,5,6,7,8           2003 г.</t>
  </si>
  <si>
    <t>164600, Архангельская область,               Пинежский район, с. Карпогоры, ул. Лесная,  дом 32</t>
  </si>
  <si>
    <t>164600, Архангельская область,               Пинежский район, с. Карпогоры, ул. Лесная,  дом 39</t>
  </si>
  <si>
    <t>Жилой дом,                                                                                    за исключением квартир № 2                                 1986 г.</t>
  </si>
  <si>
    <t>164600, Архангельская область,               Пинежский район, с. Карпогоры, ул. Лесная,  дом 13а</t>
  </si>
  <si>
    <t>Жилой дом      1985 г.</t>
  </si>
  <si>
    <t>164600, Архангельская область,               Пинежский район, с. Карпогоры, ул. Лесная,  дом 15</t>
  </si>
  <si>
    <t>Жилой дом,        1979 г.</t>
  </si>
  <si>
    <t>164600, Архангельская область,               Пинежский район, с. Карпогоры, ул. Лесная,  дом 14</t>
  </si>
  <si>
    <t>Жилой дом,                                                                     за исключением квартир №  2                         1979 г.</t>
  </si>
  <si>
    <t>164600, Архангельская область,               Пинежский район, с. Карпогоры, ул. Лесная,  дом 24а</t>
  </si>
  <si>
    <t>164600, Архангельская область,               Пинежский район, с. Карпогоры, ул. Лесная,  дом 22а</t>
  </si>
  <si>
    <t>Жилой дом,                                                                    за исключением квартир № 2,3,4      1983 г.</t>
  </si>
  <si>
    <t>164600, Архангельская область,               Пинежский район, с. Карпогоры, ул. Лесная,  дом 22</t>
  </si>
  <si>
    <t>Жилой дом      1982 г.</t>
  </si>
  <si>
    <t>164600, Архангельская область,               Пинежский район, с. Карпогоры, ул. Лесная,  дом 21</t>
  </si>
  <si>
    <t>Жилой дом      1978 г.</t>
  </si>
  <si>
    <t>164600, Архангельская область,               Пинежский район, с. Карпогоры, пер. Энергетиков,  дом 6</t>
  </si>
  <si>
    <t>Жилой дом      1977 г.</t>
  </si>
  <si>
    <t>164600, Архангельская область,               Пинежский район, с. Карпогоры, ул. Колхозная,  дом 1а</t>
  </si>
  <si>
    <t>Жилой дом,                                                                        за исключением квартир № 4,6,8      2001 г.</t>
  </si>
  <si>
    <t>164600, Архангельская область,               Пинежский район, с. Карпогоры, ул. Теплова,  дом 6</t>
  </si>
  <si>
    <t>Жилой дом,                                                                                 за исключением квартир №4,5,6,11,12                                      1974 г.</t>
  </si>
  <si>
    <t>164600, Архангельская область,               Пинежский район, с. Карпогоры, ул. Северная,  дом 5а</t>
  </si>
  <si>
    <t>Жилой дом,                                                                    за исключением квартир № 2                              1984 г.</t>
  </si>
  <si>
    <t>164600, Архангельская область,               Пинежский район, с. Карпогоры, ул. Северная, дом  9</t>
  </si>
  <si>
    <t>Жилой дом                                                            1983 г.</t>
  </si>
  <si>
    <t>164600, Архангельская область,               Пинежский район, с. Карпогоры, ул. Северная, дом  7</t>
  </si>
  <si>
    <t>Жилой дом                                                               1982 г.</t>
  </si>
  <si>
    <t>164600, Архангельская область,               Пинежский район, с. Карпогоры, ул. Северная, дом  5</t>
  </si>
  <si>
    <t>Жилой дом,                                                                 1981 г.</t>
  </si>
  <si>
    <t>164600, Архангельская область,               Пинежский район, с. Карпогоры, ул. Колхозная,  дом 18б</t>
  </si>
  <si>
    <t>Жилой дом,                                                                        за исключением квартир №1,3,4,6,11,12                                                    1984 г.</t>
  </si>
  <si>
    <t>164600, Архангельская область,               Пинежский район, с. Карпогоры, ул. Пионерская,  дом 20</t>
  </si>
  <si>
    <t>Жилой дом                                                   1982 г.</t>
  </si>
  <si>
    <t>164600, Архангельская область,               Пинежский район, с. Карпогоры, ул. Красных партизан,  дом 9</t>
  </si>
  <si>
    <t>Жилой дом,                                                                             за исключением квартир №1,4,6,7,8,9,10,11                                             1972 г.</t>
  </si>
  <si>
    <t>164600, Архангельская область,               Пинежский район, с. Карпогоры, ул. Красных партизан,  дом 5а</t>
  </si>
  <si>
    <t>Жилой дом,                                                                     за исключением квартир № 4,5,7,12                                                    1980 г.</t>
  </si>
  <si>
    <t>164600, Архангельская область,               Пинежский район, с. Карпогоры, ул. Кудрина,  дом 28</t>
  </si>
  <si>
    <t>Жилой дом,                                             1976 г.</t>
  </si>
  <si>
    <t>164600, Архангельская область,               Пинежский район, с. Карпогоры, ул. Кудрина,  дом 24</t>
  </si>
  <si>
    <t>Жилой дом,                                                                    за исключением квартир №1,2,3,4,7,8,9,12                                  1976 г.</t>
  </si>
  <si>
    <t>164600, Архангельская область,               Пинежский район, с. Карпогоры, ул. Победы,  дом 59а</t>
  </si>
  <si>
    <t>Жилой дом,                                                                            за исключением квартир № 1,3,5,8,12                                        1988 г.</t>
  </si>
  <si>
    <t>кв. №2</t>
  </si>
  <si>
    <t>164600, Архангельская область, Пинежский район, с. Карпогоры, ул. Ф. Абрамова, дом 1-б, кв. 6</t>
  </si>
  <si>
    <t>164600, Архангельская область, Пинежский район, с. Карпогоры, ул. Ф. Абрамова, дом 1-б, кв. 12</t>
  </si>
  <si>
    <t>164600, Архангельская область, Пинежский район, с. Карпогоры, ул. Ф. Абрамова, дом 2-д, кв. 1</t>
  </si>
  <si>
    <t>164600, Архангельская область, Пинежский район, с. Карпогоры, ул. Ф. Абрамова, дом 2-г, кв. 1</t>
  </si>
  <si>
    <t>164600, Архангельская область, Пинежский район, с. Карпогоры, ул. Ф. Абрамова, дом 2-г, кв. 2</t>
  </si>
  <si>
    <t>164600, Архангельская область, Пинежский район, с. Карпогоры, ул. Ф. Абрамова, дом 2-г, кв. 3</t>
  </si>
  <si>
    <t>164600, Архангельская область, Пинежский район, с. Карпогоры, ул. Ф. Абрамова, дом 2-г, кв. 4</t>
  </si>
  <si>
    <t>164600, Архангельская область, Пинежский район, с. Карпогоры, ул. Ф. Абрамова, дом 53, кв. 1</t>
  </si>
  <si>
    <t>164600, Архангельская область, Пинежский район, с. Карпогоры, ул. Ф. Абрамова, дом 53, кв. 3</t>
  </si>
  <si>
    <t>164600, Архангельская область, Пинежский район, с. Карпогоры, ул. Ф. Абрамова, дом 53, кв. 5</t>
  </si>
  <si>
    <t>164600, Архангельская область, Пинежский район, с. Карпогоры, ул. Ф. Абрамова, дом 53, кв. 9</t>
  </si>
  <si>
    <t>164600, Архангельская область, Пинежский район, с. Карпогоры, ул. Ф. Абрамова, дом 31, кв. 1</t>
  </si>
  <si>
    <t>164600, Архангельская область, Пинежский район, с. Карпогоры, ул. Ф. Абрамова, дом 31, кв. 2</t>
  </si>
  <si>
    <t>164600, Архангельская область, Пинежский район, с. Карпогоры, ул. Ф. Абрамова, дом 31, кв. 6</t>
  </si>
  <si>
    <t>164600, Архангельская область, Пинежский район, с. Карпогоры, ул. Ф. Абрамова, дом 31, кв. 12</t>
  </si>
  <si>
    <t>164600, Архангельская область, Пинежский район, с. Карпогоры, ул. Ф. Абрамова, дом 55, кв. 5</t>
  </si>
  <si>
    <t>164600, Архангельская область, Пинежский район, с. Карпогоры, ул. Ф. Абрамова, дом 55, кв. 6</t>
  </si>
  <si>
    <t>164600, Архангельская область, Пинежский район, с. Карпогоры, ул. Ф. Абрамова, дом 55, кв. 8</t>
  </si>
  <si>
    <t>164600, Архангельская область, Пинежский район, с. Карпогоры, ул. Авиаторов, дом 6, кв. 4</t>
  </si>
  <si>
    <t>164600, Архангельская область, Пинежский район, с. Карпогоры, ул. Северная, дом 7, кв. 1</t>
  </si>
  <si>
    <t>164600, Архангельская область, Пинежский район, с. Карпогоры, ул. Северная, дом 5, кв. 1</t>
  </si>
  <si>
    <t>164600, Архангельская область, Пинежский район, с. Карпогоры, ул. Северная, дом 5, кв. 2</t>
  </si>
  <si>
    <t>164600, Архангельская область, Пинежский район, с. Карпогоры, ул. Северная, дом 5, кв. 3</t>
  </si>
  <si>
    <t>164600, Архангельская область, Пинежский район, с. Карпогоры, ул. Северная, дом 5, кв. 4</t>
  </si>
  <si>
    <t>164600, Архангельская область, Пинежский район, с. Карпогоры, ул. Северная, дом 5-а, кв. 1</t>
  </si>
  <si>
    <t>164600, Архангельская область, Пинежский район, с. Карпогоры, ул. Северная, дом 6-а, кв. 10</t>
  </si>
  <si>
    <t>164600, Архангельская область, Пинежский район, с. Карпогоры, ул. Северная, дом 8, кв. 4</t>
  </si>
  <si>
    <t>164600, Архангельская область, Пинежский район, с. Карпогоры, ул. Северная, дом 8-в, кв. 3</t>
  </si>
  <si>
    <t>164600, Архангельская область, Пинежский район, с. Карпогоры, ул. Северная, дом 8-в, кв. 4</t>
  </si>
  <si>
    <t>164600, Архангельская область, Пинежский район, с. Карпогоры, ул. Мелиораторов, дом 8, кв. 2</t>
  </si>
  <si>
    <t>164600, Архангельская область, Пинежский район, с. Карпогоры, ул. Мелиораторов, дом 9, кв. 2</t>
  </si>
  <si>
    <t>164600, Архангельская область, Пинежский район, с. Карпогоры, ул. Мелиораторов, дом 10, кв. 1</t>
  </si>
  <si>
    <t>164600, Архангельская область, Пинежский район, с. Карпогоры, ул. Лесная, дом 13-а, кв. 1</t>
  </si>
  <si>
    <t>164600, Архангельская область, Пинежский район, с. Карпогоры, ул. Лесная, дом 13-а, кв. 3</t>
  </si>
  <si>
    <t>164600, Архангельская область, Пинежский район, с. Карпогоры, ул. Лесная, дом 14, кв. 1</t>
  </si>
  <si>
    <t>164600, Архангельская область, Пинежский район, с. Карпогоры, ул. Лесная, дом 15, кв. 2</t>
  </si>
  <si>
    <t>164600, Архангельская область, Пинежский район, с. Карпогоры, ул. Лесная, дом 17, кв. 2</t>
  </si>
  <si>
    <t>164600, Архангельская область, Пинежский район, с. Карпогоры, ул. Лесная, дом 21, кв. 1</t>
  </si>
  <si>
    <t>164600, Архангельская область, Пинежский район, с. Карпогоры, ул. Лесная, дом 21, кв. 2</t>
  </si>
  <si>
    <t>164600, Архангельская область, Пинежский район, с. Карпогоры, ул. Лесная, дом 21б, кв. 2</t>
  </si>
  <si>
    <t>164600, Архангельская область, Пинежский район, с. Карпогоры, ул. Лесная, дом 22</t>
  </si>
  <si>
    <t>164600, Архангельская область, Пинежский район, с. Карпогоры, ул. Лесная, дом 22-а, кв. 4</t>
  </si>
  <si>
    <t>164600, Архангельская область, Пинежский район, с. Карпогоры, ул. Лесная, дом 23, кв. 1</t>
  </si>
  <si>
    <t>164600, Архангельская область, Пинежский район, с. Карпогоры, ул. Лесная, дом 24а</t>
  </si>
  <si>
    <t>164600, Архангельская область, Пинежский район, с. Карпогоры, ул. Лесная, дом 32, кв. 1</t>
  </si>
  <si>
    <t>164600, Архангельская область, Пинежский район, с. Карпогоры, ул. Лесная, дом 33, кв. 1</t>
  </si>
  <si>
    <t>164600, Архангельская область, Пинежский район, с. Карпогоры, ул. Лесная, дом 34, кв. 2</t>
  </si>
  <si>
    <t>164600, Архангельская область, Пинежский район, с. Карпогоры, ул. Лесная, дом 35, кв. 1</t>
  </si>
  <si>
    <t>164600, Архангельская область, Пинежский район, с. Карпогоры, ул. Лесная, дом 35, кв. 2</t>
  </si>
  <si>
    <t>164600, Архангельская область, Пинежский район, с. Карпогоры, ул. Лесная, дом39, кв.1</t>
  </si>
  <si>
    <t>164600, Архангельская область, Пинежский район, с. Карпогоры, ул. Энергетиков, дом 6, кв. 1</t>
  </si>
  <si>
    <t>164600, Архангельская область, Пинежский район,  с. Карпогоры, от ул.Ленина до здания, расположенного по адресу с.Карпогоры, ул.Ленина, дом47 «б»</t>
  </si>
  <si>
    <t xml:space="preserve">164600, Архангельская область, Пинежский район, 
дом Марьина ,  улица Заборская   </t>
  </si>
  <si>
    <t xml:space="preserve">164600, Архангельская область, Пинежский район, 
  дом Марьина, улица Чуркинская </t>
  </si>
  <si>
    <t xml:space="preserve">164600, Архангельская область, Пинежский район, 
  дом Марьина, улица Лесная </t>
  </si>
  <si>
    <t>164600, Архангельская область, Пинежский район, 
  дом Марьина, улица Дачная</t>
  </si>
  <si>
    <t xml:space="preserve">164600, Архангельская область, Пинежский район, 
  дом Марьина, , подъезд к ДК   </t>
  </si>
  <si>
    <t xml:space="preserve">164609, Архангельская область, Пинежский район, 
  дом Айнова, улица Григория Мельникова </t>
  </si>
  <si>
    <t>164609, Архангельская область, Пинежский район, 
  дом Айнова, улица Нагорная</t>
  </si>
  <si>
    <t xml:space="preserve">164609, Архангельская область, Пинежский район, 
  дом Айнова,  улица Центральная </t>
  </si>
  <si>
    <t xml:space="preserve">164609, Архангельская область, Пинежский район, 
  дом Айнова,  улица Дачная </t>
  </si>
  <si>
    <t xml:space="preserve">164604, Архангельская область, Пинежский район, 
 дом Шардонемь, ул. Центральная </t>
  </si>
  <si>
    <t xml:space="preserve">164609, Архангельская область, Пинежский район, 
дом Ваймуша, ул. Космонавтов </t>
  </si>
  <si>
    <t>164609, Архангельская область, Пинежский район, 
дом Ваймуша, ул. Гагарина</t>
  </si>
  <si>
    <t>164609, Архангельская область, Пинежский район, 
дом Ваймуша, ул. Молодежная</t>
  </si>
  <si>
    <t>164609, Архангельская область, Пинежский район, 
дом Ваймуша, ул. Совхозная</t>
  </si>
  <si>
    <t>164609, Архангельская область, Пинежский район, 
дом Ваймуша, ул. Новая</t>
  </si>
  <si>
    <t>164609, Архангельская область, Пинежский район, 
дом Ваймуша,  догора до Дома культуры от автодороги Карпогоры-Сосновка-Нюхча</t>
  </si>
  <si>
    <t>164629, Архангельская область, Пинежский район, 
дом Шотова, ул. Лесная</t>
  </si>
  <si>
    <t>164629, Архангельская область, Пинежский район, 
дом Шотова, ул. Подгорная</t>
  </si>
  <si>
    <t>164629, Архангельская область, Пинежский район, 
дом Шотова, ул.. Мезняконская</t>
  </si>
  <si>
    <t>164629, Архангельская область, Пинежский район, 
дом Шотова, ул.. Заручейная</t>
  </si>
  <si>
    <t>164629, Архангельская область, Пинежский район, 
дом Шотова, ул.Полевая</t>
  </si>
  <si>
    <t>164629, Архангельская область, Пинежский район, 
дом Шотова, ул.Волостная</t>
  </si>
  <si>
    <t>164629, Архангельская область, Пинежский район, 
дом Шотова, ул.. Носовская</t>
  </si>
  <si>
    <t>164629, Архангельская область, Пинежский район, 
дом Шотова, ул.Речная</t>
  </si>
  <si>
    <t>164629, Архангельская область, Пинежский район, 
дом Шотова, ул.Центральная</t>
  </si>
  <si>
    <t>164629, Архангельская область, Пинежский район, 
дом Шотова, ул.. Боровая</t>
  </si>
  <si>
    <t>164629, Архангельская область, Пинежский район, 
дом Шотова, дорога на кладбище</t>
  </si>
  <si>
    <t xml:space="preserve"> автомобильная дорога протяженностью 1,00 км </t>
  </si>
  <si>
    <t>автомобильная дорога протяженностью 1,00 км</t>
  </si>
  <si>
    <t>автомобильная дорога протяженностью 3,04 км</t>
  </si>
  <si>
    <t xml:space="preserve">автомобильная дорога протяженностью 1,05 км </t>
  </si>
  <si>
    <t>автомобильная дорога протяженностью 1,45 км</t>
  </si>
  <si>
    <t>автомобильная дорога протяженностью 0,77 км</t>
  </si>
  <si>
    <t xml:space="preserve">автомобильная дорога протяженностью 1,51 км
</t>
  </si>
  <si>
    <t xml:space="preserve"> автомобильная дорога протяженностью 0,534 км</t>
  </si>
  <si>
    <t>автомобильная дорога протяженностью 0,8 км</t>
  </si>
  <si>
    <t xml:space="preserve">164600, Архангельская область, Пинежский район,  
дом Марьина,  улица Речная </t>
  </si>
  <si>
    <t>164609, Архангельская область, Пинежский район, д. Ваймуша, ул.Совхозная, дом14б, сооружение 1</t>
  </si>
  <si>
    <t>164609, Архангельская область, Пинежский район, д.Ваймуша, ул. Молодёжная</t>
  </si>
  <si>
    <t>164609, Архангельская область, Пинежский район, д. Шотова, ул.Боровая, у дом 4</t>
  </si>
  <si>
    <t>164609, Архангельская область, Пинежский район, д. Шотова, ул.Черногорская, дом 27</t>
  </si>
  <si>
    <t>164609, Архангельская область, Пинежский район, д.Ваймуша, ул.Гагарина, дом 47б</t>
  </si>
  <si>
    <t>164609, Архангельская область, Пинежский район с. Карпогоры, ул. Победы, дом 4, стр. 3</t>
  </si>
  <si>
    <t>164609, Архангельская область, Пинежский район, д.Марьина, ул.Лесная,  дом 4а</t>
  </si>
  <si>
    <t>164609, Архангельская область, Пинежский район, д. Ваймуша, ул.Совхозная,  дом 8, строение 1</t>
  </si>
  <si>
    <t>164600, Архангельская область,Пинежский район, с. Карпогоры, ул.Победы, дом 26</t>
  </si>
  <si>
    <t>164609, Архангельская область, Пинежский район, д.Ваймуша, ул. Молодёжная дом 6а</t>
  </si>
  <si>
    <t>164600, Архангельская область, Пинежский район, с. Карпогоры, ул.Победы, дом 4, строение 1</t>
  </si>
  <si>
    <t>164600, Архангельская область, Пинежский район, с. Карпогоры, ул.Ф.Абрамова, дом 55, строение1</t>
  </si>
  <si>
    <t>164600, Архангельская область, Пинежский район, с. Карпогоры, ул.Комарова</t>
  </si>
  <si>
    <t xml:space="preserve">164600, Архангельская область, Пинежский район, с. Карпогоры, ул.Ленина, дом 120б, сооружение 1, </t>
  </si>
  <si>
    <t>164600, Архангельская область, Пинежский район, с. Карпогоры, ул.Авиаторов, дом 17а, строение 1</t>
  </si>
  <si>
    <t>164600, Архангельская область, Пинежский район, с. Карпогоры, ул.Победы, дом 4, строение 2</t>
  </si>
  <si>
    <t xml:space="preserve">164600, Архангельская область, Пинежский район, с. Карпогоры, ул.Победы, дом 26, строение1 </t>
  </si>
  <si>
    <t>164600, Архангельская область, Пинежский район, с. Карпогоры, ул.Ленина, дом 57, строение1</t>
  </si>
  <si>
    <t>164600, Архангельская область, Пинежский район, с. Карпогоры, ул.Ленина, дом 55, строение1</t>
  </si>
  <si>
    <t>164600, Архангельская область, Пинежский район, с. Карпогоры, ул.Северная, дом 2 стр.2,</t>
  </si>
  <si>
    <t>164600, Архангельская область, Пинежский район, с. Карпогоры, ул.Лесная, дом 14,</t>
  </si>
  <si>
    <t xml:space="preserve">164600, Архангельская область, Пинежский район, с. Карпогоры, ул.Ф.Абрамова, дом 55, </t>
  </si>
  <si>
    <t>164609, Архангельская область, Пинежский район, д. Ваймуша, ул.Гагарина,  дом 47а, сооружение1</t>
  </si>
  <si>
    <t>164609, Архангельская область, Пинежский район, д. Ваймуша, ул.Совхозная, дом 14б, строение 1</t>
  </si>
  <si>
    <t>164609, Архангельская область, Пинежский район,  д. Ваймуша, ул.Гагарина, дом 47а, строение1</t>
  </si>
  <si>
    <t>164609, Архангельская область, Пинежский район, д. Ваймуша, ул.Гагарина, дом 62, строение1</t>
  </si>
  <si>
    <t>164609, Архангельская область, Пинежский район, д. Ваймуша, ул.Гагарина,  дом 118а</t>
  </si>
  <si>
    <t>164600, Архангельская область,               Пинежский район, с. Карпогоры, ул. Победы,  дом 59</t>
  </si>
  <si>
    <t>Жилой дом,                                                                    за исключением квартир № 7,8,10,11                                       1986 г.   (выбыли: 2)</t>
  </si>
  <si>
    <t>164600, Архангельская область,               Пинежский район, с. Карпогоры, ул. Победы,  дом 57а</t>
  </si>
  <si>
    <t>Жилой дом,                                                                                за исключением квартир №2,6,7,8,10                                             1978 г.</t>
  </si>
  <si>
    <t>164600, Архангельская область,               Пинежский район, с. Карпогоры, ул. Победы,  дом 57</t>
  </si>
  <si>
    <t>Жилой дом,                                                                      за исключением квартир № 2,6,7,8,10,12,11                                                1987 г.</t>
  </si>
  <si>
    <t>164600, Архангельская область,               Пинежский район, с. Карпогоры, ул. Победы,  дом 55</t>
  </si>
  <si>
    <t>Жилой дом,                                                                                        за исключением квартир №1,2,5,7,8,9,10,11,12                                             1988 г.</t>
  </si>
  <si>
    <t>164600, Архангельская область,               Пинежский район, с. Карпогоры, ул. Победы,  дом 53а</t>
  </si>
  <si>
    <t>Жилой дом,                                                                                         за исключением квартир                                        №2,4      1990 г.</t>
  </si>
  <si>
    <t>164600, Архангельская область,               Пинежский район, с. Карпогоры, ул.Победы,  дом 52</t>
  </si>
  <si>
    <t>Жилой дом,                                                                                за исключением квартир №2,4,5,6,9,10,11                                                      1991 г.</t>
  </si>
  <si>
    <t>164600, Архангельская область,               Пинежский район, с. Карпогоры, ул. Победы,  дом 47</t>
  </si>
  <si>
    <t>Жилой дом,                                                                                за исключением квартир №1,5,6,8,11,12                                            1974 г.</t>
  </si>
  <si>
    <t>164600, Архангельская область,               Пинежский район, с. Карпогоры, ул. Победы,  дом 45</t>
  </si>
  <si>
    <t>Жилой дом,                                                                            за исключением квартир № 2,3,4,5,6,8,9,10,11,12                                        1973 г.</t>
  </si>
  <si>
    <t>164600, Архангельская область,               Пинежский район, с. Карпогоры, ул. Победы,  дом 38</t>
  </si>
  <si>
    <t>Жилой дом,                                                     1920 г.</t>
  </si>
  <si>
    <t>164600, Архангельская область,               Пинежский район, с. Карпогоры, ул. Победы,  дом 26а</t>
  </si>
  <si>
    <t>Жилой дом,                                                                                 за исключением квартир № 2,3,4,5,6,9,10,11                                         1967 г.</t>
  </si>
  <si>
    <t>164600, Архангельская область,               Пинежский район, с. Карпогоры, ул. Победы,  дом 4а</t>
  </si>
  <si>
    <t>Жилой дом,                                                                           за исключением квартир №4,5,7,9,11,12                                        1976 г. искл кв 4</t>
  </si>
  <si>
    <t>164600, Архангельская область,               Пинежский район, с. Карпогоры, ул. Быстрова,  дом 26а</t>
  </si>
  <si>
    <t>Жилой дом,                                                               за исключением квартир № 1,2,3,4,6,7,9,10,11, 12                          1971 г.</t>
  </si>
  <si>
    <t>164600, Архангельская область,               Пинежский район, с. Карпогоры, ул. Теплова,  дом 11</t>
  </si>
  <si>
    <t>Жилой дом,                                            за исключением квартир №3,4,5,6,7,8,11,12                                            1965 г.           (Выбыло: 1,9,10)</t>
  </si>
  <si>
    <t>164600, Архангельская область,               Пинежский район, с. Карпогоры, ул. Теплова,  дом 10</t>
  </si>
  <si>
    <t>Жилой дом,                                                                  за исключением квартир №2,4,5,6,7,8,11,12                               1964 г.      /</t>
  </si>
  <si>
    <t>164600, Архангельская область,               Пинежский район, с. Карпогоры, ул. Теплова,  дом 9</t>
  </si>
  <si>
    <t>Жилой дом,                                                             за исключением квартир №2,4,6,7,8,9,12                                         1964 г.</t>
  </si>
  <si>
    <t>164600, Архангельская область,               Пинежский район, с. Карпогоры, ул.Теплова,  дом 8</t>
  </si>
  <si>
    <t>Жилой дом,                                                             за исключением квартир                                                                   №2,3,4                                                          1962 г.</t>
  </si>
  <si>
    <t>164600, Архангельская область,               Пинежский район, с. Карпогоры, ул. Федора Абрамова,  дом 57</t>
  </si>
  <si>
    <t>Жилой дом,                                                                        за исключением квартир                                                 № 2,3,6                                            1959 г.</t>
  </si>
  <si>
    <t>164600, Архангельская область,               Пинежский район, с. Карпогоры, ул. Федора Абрамова,  дом 43</t>
  </si>
  <si>
    <t>Жилой дом,      1938 г.</t>
  </si>
  <si>
    <t>164600, Архангельская область,               Пинежский район, с. Карпогоры, ул. Федора Абрамова,  дом 37</t>
  </si>
  <si>
    <t>Жилой дом,                                                               за исключением квартир № 2                    1905 г.</t>
  </si>
  <si>
    <t>164600, Архангельская область,               Пинежский район, с. Карпогоры, ул. Федора Абрамова,  дом 29</t>
  </si>
  <si>
    <t>Жилой дом,                                                                   за исключением квартир №3,4,5,6,7,8                                         1962 г.</t>
  </si>
  <si>
    <t>164600, Архангельская область,               Пинежский район, с. Карпогоры,  ул. Федора Абрамова,  дом 12</t>
  </si>
  <si>
    <t>Жилой дом,                                                         за исключением квартир № 1,2,3,6,7,10,11,12                                         1969 г.</t>
  </si>
  <si>
    <t>164600, Архангельская область,               Пинежский район, с. Карпогоры,  ул. Федора Абрамова,  дом 2д</t>
  </si>
  <si>
    <t>Жилой дом,                                                         за исключением квартир № 1            1989 г.</t>
  </si>
  <si>
    <t>164600, Архангельская область,               Пинежский район, с. Карпогоры,  ул. Федора Абрамова,  дом 1б</t>
  </si>
  <si>
    <t>Жилой дом,               за исключением квартир           №1,3,7,9,10          1969 г.</t>
  </si>
  <si>
    <t>164600, Архангельская область,               Пинежский район, с. Карпогоры, ул. Комарова,  дом 33</t>
  </si>
  <si>
    <t>Жилой дом,                                                           за исключением квартир № 2,4      1990 г.</t>
  </si>
  <si>
    <t>164600, Архангельская область,               Пинежский район, с. Карпогоры, ул. Комарова,  дом 28</t>
  </si>
  <si>
    <t>Жилой дом,                                                                                 за исключением квартир № 1,4,5,7,8                                         1976 г.</t>
  </si>
  <si>
    <t>кв.6</t>
  </si>
  <si>
    <t>164600, Архангельская область,               Пинежский район, с. Карпогоры, ул. Комарова,  дом 25б</t>
  </si>
  <si>
    <t>Жилой дом,                                                                за исключением квартир №1,5,7,8,11       1988 г.        (Выбыло:2;4;6:9;12 )</t>
  </si>
  <si>
    <t>164600, Архангельская область,               Пинежский район, с. Карпогоры, ул.Комарова,  дом 25а</t>
  </si>
  <si>
    <t>Жилой дом,                                                  за исключением квартир № 2,4,6,7,8,10,11                                          1986 г.</t>
  </si>
  <si>
    <t>164600, Архангельская область,               Пинежский район, с. Карпогоры, ул. Комарова,  дом 7а</t>
  </si>
  <si>
    <t>Жилой дом,                                            за исключением квартир №2,4,5,6,7,8,11,12                                                1966 г.</t>
  </si>
  <si>
    <t>164600, Архангельская область,               Пинежский район, с. Карпогоры, ул. Комарова,  дом 7</t>
  </si>
  <si>
    <t>Жилой дом,                                             за исключением квартир № 1,2,4,7,8                                                  1966 г.</t>
  </si>
  <si>
    <t>кв. 10</t>
  </si>
  <si>
    <t>164600, Архангельская область,               Пинежский район, с. Карпогоры, ул. Комарова,  дом 5</t>
  </si>
  <si>
    <t>Жилой дом,                                           за исключением квартир №1,3,5,6,8,9,                                        1966 г. (выбыли:кв 2)</t>
  </si>
  <si>
    <t>164600, Архангельская область,               Пинежский район, с. Карпогоры, ул. Комарова,  дом 3а</t>
  </si>
  <si>
    <t>Жилой дом,                                           за исключением квартир № 1,3,6,7,8,10,12,14,15,24,29,31,41                                           1970 г.</t>
  </si>
  <si>
    <t>164600, Архангельская область,               Пинежский район, с. Карпогоры, ул. Комарова,  дом 3</t>
  </si>
  <si>
    <t>Жилой дом,                                                 за исключением квартир № 1,2,3,4,6,7,8,9,10                           1972 г.</t>
  </si>
  <si>
    <t>164600, Архангельская область,               Пинежский район, с. Карпогоры, ул. Комарова,  дом 2г</t>
  </si>
  <si>
    <t>Жилой дом,                                            за исключением квартир № 3,4,5,6,8,9                                      1987 г.</t>
  </si>
  <si>
    <t>164600, Архангельская область,               Пинежский район, с. Карпогоры, ул. Комарова,  дом 2в</t>
  </si>
  <si>
    <t>Жилой дом,                                             за исключением квартир № 1,2,9,13,19,23,25,31,33,34,36       1983 г.    Выбыло:2,6,15,26,20,39,12,37,16,30,21,10,7,41,22</t>
  </si>
  <si>
    <t>164600, Архангельская область,               Пинежский район, с. Карпогоры, ул. Октябрьская,  дом 40</t>
  </si>
  <si>
    <t>Жилой дом,                                              за исключением квартир № 2                        1972 г.</t>
  </si>
  <si>
    <t>164600, Архангельская область,               Пинежский район, с. Карпогоры, ул. Октябрьская,  дом 9а</t>
  </si>
  <si>
    <t>Жилой дом,                                            за исключением квартир №3,6,7,8                                           1971 г.</t>
  </si>
  <si>
    <t>164600, Архангельская область,               Пинежский район, с. Карпогоры, ул. Колхозная,  дом 20</t>
  </si>
  <si>
    <t>Жилой дом,                                             за исключением квартир № 3,5,6,7,8                 1985 г.</t>
  </si>
  <si>
    <t>164600, Архангельская область,               Пинежский район, с. Карпогоры, ул. Колхозная,  дом 18а</t>
  </si>
  <si>
    <t>Жилой дом,                                                  за исключением квартир № 1,2,4,7,8,11                                            1982 г.</t>
  </si>
  <si>
    <t>164600, Архангельская область,               Пинежский район, с. Карпогоры, ул. Колхозная,  дом 18</t>
  </si>
  <si>
    <t>Жилой дом,                                             1901 г.</t>
  </si>
  <si>
    <t>164600, Архангельская область,               Пинежский район, с. Карпогоры, ул. Колхозная,  дом 16а</t>
  </si>
  <si>
    <t>Жилой дом,                                                                   за исключением квартир № 1,2,3,4,7,8,9,10,11                           1980 г.</t>
  </si>
  <si>
    <t>164600, Архангельская область,               Пинежский район, с. Карпогоры, ул. Авиаторов,  дом 6</t>
  </si>
  <si>
    <t>Жилой дом,                                                    за исключением квартир № 1,2,3       1995 г.</t>
  </si>
  <si>
    <t>164600, Архангельская область,               Пинежский район, с. Карпогоры, ул. Авиаторов,  дом 15</t>
  </si>
  <si>
    <t>Жилой дом,                                                  за исключением квартир №1,2,3,5,7,8,9,10,11,12,                          1989 г.</t>
  </si>
  <si>
    <t>164600, Архангельская область,               Пинежский район, с. Карпогоры, ул.Мелиораторов,  дом 10</t>
  </si>
  <si>
    <t>Жилой дом ,    1973 г.</t>
  </si>
  <si>
    <t>164600, Архангельская область,               Пинежский район, с. Карпогоры, ул.Мелиораторов,  дом 9</t>
  </si>
  <si>
    <t>Жилой дом,                                                  за исключением квартир № 1                      1974 г.</t>
  </si>
  <si>
    <t>164600, Архангельская область,               Пинежский район, с. Карпогоры, ул. Мелиораторов,  дом 8</t>
  </si>
  <si>
    <t>Жилой дом,                                              за исключением квартир №1                        1973 г.</t>
  </si>
  <si>
    <t>164600, Архангельская область,               Пинежский район, с. Карпогоры, ул. Пионерская,  дом 21</t>
  </si>
  <si>
    <t>Жилой дом,  1983 г.</t>
  </si>
  <si>
    <t>164600, Архангельская область,               Пинежский район, с. Карпогоры, ул. Пионерская,  дом 19а</t>
  </si>
  <si>
    <t>Жилой дом,     за исключением квартир № 1                    1982 г.</t>
  </si>
  <si>
    <t>164600, Архангельская область,               Пинежский район, с. Карпогоры, ул. Пионерская,  дом 19</t>
  </si>
  <si>
    <t>48/100 доли жилого дома   1981 г.</t>
  </si>
  <si>
    <t>164600, Архангельская область,               Пинежский район, с. Карпогоры, ул. Пионерская,  дом 13а</t>
  </si>
  <si>
    <t>Жилой дом,       1967 г.</t>
  </si>
  <si>
    <t>164600, Архангельская область,               Пинежский район, с. Карпогоры, ул. Пионерская,  дом 7</t>
  </si>
  <si>
    <t>Жилой дом,        за исключением квартир № 1,3,4,7,8,9,10,11,12                                    1983 г.</t>
  </si>
  <si>
    <t>164600, Архангельская область,               Пинежский район, с. Карпогоры, ул. Комсомольская,  дом 13</t>
  </si>
  <si>
    <t>Жилой дом,   за исключением квартир № 2,3,4,5,6,8,12                      1981 г.</t>
  </si>
  <si>
    <t>164600, Архангельская область,               Пинежский район, с. Карпогоры, ул. Комсомольская,  дом 11а</t>
  </si>
  <si>
    <t>Жилой дом,                                            за исключением квартир № 2                        1975 г.</t>
  </si>
  <si>
    <t>164600, Архангельская область,               Пинежский район, с. Карпогоры, ул. Комсомольская,  дом 11</t>
  </si>
  <si>
    <t>Жилой дом,    за исключением квартир № 1,2,3,4,6,7,8,10,12                                       1968 г.</t>
  </si>
  <si>
    <t>164600, Архангельская область,               Пинежский район, с. Карпогоры, ул. Комсомольская,  дом 9а</t>
  </si>
  <si>
    <t>Жилой дом, за исключением квартир № 2,3,4,6,7,8    1978 г.</t>
  </si>
  <si>
    <t>164600, Архангельская область,               Пинежский район, с. Карпогоры, ул. Комсомольская,  дом 8б</t>
  </si>
  <si>
    <t>Жилой дом,  за исключением квартир № 2,3,4,8    1975 г.</t>
  </si>
  <si>
    <t>кв. 4</t>
  </si>
  <si>
    <t>164600, Архангельская область,               Пинежский район, с. Карпогоры, ул. Комсомольская,  дом 8а</t>
  </si>
  <si>
    <t>Жилой дом, за исключением квартир № 1,2,3,5,6,7,8,12    1971 г.   /искл кв 4</t>
  </si>
  <si>
    <t>164600, Архангельская область,               Пинежский район, с. Карпогоры, ул.Комсомольская,       дом 8</t>
  </si>
  <si>
    <t>Жилой дом,                                           за исключением квартир № 1,2       1962 г.</t>
  </si>
  <si>
    <t>164600, Архангельская область,               Пинежский район, с. Карпогоры, ул. Комсомольская,  дом 6</t>
  </si>
  <si>
    <t>Жилой дом,                                           за исключением квартир № 1,3,6,7,11                                         1963 г.</t>
  </si>
  <si>
    <t>164600, Архангельская область,               Пинежский район, с. Карпогоры, ул. Красных партизан,  дом 13</t>
  </si>
  <si>
    <t>Жилой дом,                                             за исключением квартир № 2,5,8,9,11,12                                          1970 г.</t>
  </si>
  <si>
    <t>164600, Архангельская область,               Пинежский район, с. Карпогоры, ул. Красных партизан,  дом 11а</t>
  </si>
  <si>
    <t>Жилой дом,                                            за исключением квартир № 1,2,4,5,8,10            1977 г.</t>
  </si>
  <si>
    <t>164600, Архангельская область,               Пинежский район, с. Карпогоры, ул. Красных партизан,  дом 11</t>
  </si>
  <si>
    <t>Жилой дом,                                            за исключением квартир №1,8                      1973 г.</t>
  </si>
  <si>
    <t>164600, Архангельская область,               Пинежский район, с. Карпогоры,   ул.Красных партизан,  дом 7</t>
  </si>
  <si>
    <t>Жилой дом,                                             за исключением квартир № 2,6,16                                                           1971 г.</t>
  </si>
  <si>
    <t>164600, Архангельская область,               Пинежский район, с. Карпогоры, ул. Красных партизан,  дом 5</t>
  </si>
  <si>
    <t>Жилой дом,                                              за исключением квартир № 2,3,5,6,7,9,11,12                                   1975 г.</t>
  </si>
  <si>
    <t>164600, Архангельская область,               Пинежский район, с. Карпогоры, ул. Ленина,  дом 98</t>
  </si>
  <si>
    <t>Жилой дом,                                            за исключением квартир № 4             1992 г.</t>
  </si>
  <si>
    <t>164600, Архангельская область,               Пинежский район, с. Карпогоры,   ул.Ленина,  дом 52</t>
  </si>
  <si>
    <t>Жилой дом,                   1917 г.</t>
  </si>
  <si>
    <t>164600, Архангельская область,               Пинежский район, с. Карпогоры, ул. Ленина,  дом 47а</t>
  </si>
  <si>
    <t>Жилой дом,                                            за исключением квартир № 1,5,6,7,9,10                                       1982 г.</t>
  </si>
  <si>
    <t>164600, Архангельская область,               Пинежский район, с. Карпогоры, ул. Ленина,  дом 45</t>
  </si>
  <si>
    <t>Жилой дом,                                            за исключением квартир № 3,4,5,6,7,9,10                                    1904 г.</t>
  </si>
  <si>
    <t>164600, Архангельская область,               Пинежский район, с. Карпогоры, ул. Ленина,  дом 39б</t>
  </si>
  <si>
    <t>Жилой дом,    за исключением квартир № 1,2,3,     4,6,7,10,13,14,15                       1980 г.</t>
  </si>
  <si>
    <t>164600, Архангельская область,               Пинежский район, с. Карпогоры, ул. Ленина,  дом 39а</t>
  </si>
  <si>
    <r>
      <t xml:space="preserve">Жилой дом,  за исключением квартир № 1,2,4,     6,7,9,10,12,13    </t>
    </r>
    <r>
      <rPr>
        <b/>
        <u val="single"/>
        <sz val="11"/>
        <rFont val="Times New Roman"/>
        <family val="1"/>
      </rPr>
      <t xml:space="preserve"> 8    </t>
    </r>
    <r>
      <rPr>
        <sz val="11"/>
        <rFont val="Times New Roman"/>
        <family val="1"/>
      </rPr>
      <t xml:space="preserve">                              1978 г.</t>
    </r>
  </si>
  <si>
    <t>164600, Архангельская область,               Пинежский район, с. Карпогоры, ул. Ленина,  дом 37а</t>
  </si>
  <si>
    <t>Жилой дом, за исключением квартир №1,3,4,6,8,9,11,13,14,15,16     1978 г.</t>
  </si>
  <si>
    <t>164600, Архангельская область,               Пинежский район, с. Карпогоры, ул. Ленина,  дом 35а</t>
  </si>
  <si>
    <t>Жилой дом,  за исключением квартир №1,2,3,4,6,8,9,10,11,14,15                          1979 г.</t>
  </si>
  <si>
    <t>164600, Архангельская область,               Пинежский район, с. Карпогоры, ул. Ленина,  дом 25</t>
  </si>
  <si>
    <t>Жилой дом,                                           за исключением квартир № 3,7,11,12,13,14,15,16            1917 г.</t>
  </si>
  <si>
    <t>164600, Архангельская область,               Пинежский район, с. Карпогоры,      ул.Ленина,  дом 23</t>
  </si>
  <si>
    <t>Жилой дом,                                           за исключением квартир №3,6,8,9,10,11,12,14,15,16,17     1935 г.</t>
  </si>
  <si>
    <t>164600, Архангельская область,               Пинежский район, с. Карпогоры,  ул. Северная,  дом 8в</t>
  </si>
  <si>
    <t>Жилой дом,                                            за исключением квартир № 1,2         1992 г.</t>
  </si>
  <si>
    <t>Приложение                                                       к решению Собрания депутатов муниципального образования                     "Пинежский муниципальный район"                                                      от 29 октября 2015 года № 446</t>
  </si>
  <si>
    <t>164600, Архангельская область, Пинежский район, с. Карпогоры, ул.Победы, дом 26</t>
  </si>
  <si>
    <t>164600, Архангельская область, Пинежский район, с. Карпогоры, ул.Победы, дом 26, строение 2</t>
  </si>
  <si>
    <t>164600, Архангельская область, Пинежский район, с. Карпогоры, ул.Авиаторов, дом 17а, строение 2</t>
  </si>
  <si>
    <t>164600, Архангельская область, Пинежский район, с. Карпогоры, ул.Победы, дом 4</t>
  </si>
  <si>
    <t>164600, Архангельская область, Пинежский район, с. Карпогоры, ул.Абрамова</t>
  </si>
  <si>
    <t>164609, Архангельская область, Пинежский район, д. Ваймуша, ул.Гагарина,  дом 47а</t>
  </si>
  <si>
    <t>164609, Архангельская область, Пинежский район,  д. Ваймуша, ул.Гагарина</t>
  </si>
  <si>
    <t>164609, Архангельская область, Пинежский район, д. Шотова, ул.Центральная, у дом 23</t>
  </si>
  <si>
    <t>164609, Архангельская область, Пинежский район, д. Айнова, ул.Дачная,  дом 10</t>
  </si>
  <si>
    <t>164600, Архангельская область, Пинежский район, с. Карпогоры</t>
  </si>
  <si>
    <t>164600, Архангельская область, Пинежский район, с. Карпогоры, ул.Энергетиков, дом 9</t>
  </si>
  <si>
    <t xml:space="preserve">164600, Архангельская область, Пинежский район, с. Карпогоры, ул.Энергетиков </t>
  </si>
  <si>
    <t>164600, Архангельская область, Пинежский район, с. Карпогоры, ул. Северная, дом 9, кв 2</t>
  </si>
  <si>
    <t>164629, Архангельская область, Пинежский район, д. Шотова, ул. Боровая,  дом 1а кв. 2</t>
  </si>
  <si>
    <t>164629, Архангельская область, Пинежский район, д. Шотова, ул. Боровая,  дом 1а кв. 3</t>
  </si>
  <si>
    <t>164629, Архангельская область, Пинежский район, д. Шотова,ул. Боровая,  дом 1а кв. 4</t>
  </si>
  <si>
    <t>164629, Архангельская область, Пинежский район, д. Шотова,ул. Боровая,  дом 3 кв. 1</t>
  </si>
  <si>
    <t>164629, Архангельская область, Пинежский район, д. Шотова,ул. Боровая,  дом 7 кв.1</t>
  </si>
  <si>
    <t>164629, Архангельская область, Пинежский район, д. Шотова,ул. Боровая,  дом 7 кв.2</t>
  </si>
  <si>
    <t>164609, Архангельская область, Пинежский район, д. Шотова,ул. Боровая,  дом 7 кв.3</t>
  </si>
  <si>
    <t>164629, Архангельская область, Пинежский район, д. Шотова,ул. Боровая,  дом 9 кв.1</t>
  </si>
  <si>
    <t>164629, Архангельская область, Пинежский район, д. Шотова,ул. Боровая,  дом 3а кв. 1</t>
  </si>
  <si>
    <t>164629, Архангельская область, Пинежский район, д. Шотова,ул. Боровая,  дом 3а кв. 2</t>
  </si>
  <si>
    <t>164629, Архангельская область, Пинежский район, д. Шотова, ул. Центральная,  дом 24 кв.1</t>
  </si>
  <si>
    <t>164600, Архангельская область, Пинежский район, д. Церкова ул. Мирная, дом 21</t>
  </si>
  <si>
    <t>164600, Архангельская область, Пинежский район, с.Карпогоры</t>
  </si>
  <si>
    <t>Специализированный мусоровоз с боковой загрузкой КО -440-3, 2005г. (ПТС 52МВ 516797)</t>
  </si>
  <si>
    <t>164600, Архангельская область, Пинежский район, с.Карпогоры, ул. Колхозная, дом 3, стр.1</t>
  </si>
  <si>
    <t>164600, Архангельская область, Пинежский район, с.Карпогоры, ул. Ленина 47 б, сооружение 3</t>
  </si>
  <si>
    <t>164600, Архангельская область, Пинежский район, с.Карпогоры, ул.Ленина (ЦРБ)</t>
  </si>
  <si>
    <t>автомобильная дорога 
протяженностью 0,13 км</t>
  </si>
  <si>
    <t>автомобильная дорога
 протяженностью 0,85 км</t>
  </si>
  <si>
    <t>автомобильная дорога 
протяженностью 0,15 км</t>
  </si>
  <si>
    <t>автомобильная дорога 
протяженностью 0,09 км</t>
  </si>
  <si>
    <t>автомобильная дорога
 протяженностью 0,17 км</t>
  </si>
  <si>
    <t>автомобильная дорога 
протяженностью 0,22 км</t>
  </si>
  <si>
    <t>автомобильная дорога 
протяженностью 1,08 км</t>
  </si>
  <si>
    <t>автомобильная дорога
 протяженностью 0,25 км</t>
  </si>
  <si>
    <t>автомобильная дорога
 протяженностью 0,170 км</t>
  </si>
  <si>
    <t>автомобильная дорога
протяженностью 0,2 км</t>
  </si>
  <si>
    <t>автомобильная дорога 
протяженностью 0,3 км</t>
  </si>
  <si>
    <t>автомобильная дорога 
протяженностью 1,6 км</t>
  </si>
  <si>
    <t>автомобильная дорога 
протяженностью 0,32 км</t>
  </si>
  <si>
    <t>автомобильная дорога
протяженностью 0,08 км</t>
  </si>
  <si>
    <t>автомобильная дорога 
протяженностью 0,85 км</t>
  </si>
  <si>
    <t>автомобильная дорога  протяженностью 0,8 км</t>
  </si>
  <si>
    <t>автомобильная дорога
 протяженностью 0,100 км</t>
  </si>
  <si>
    <t>164600, Архангельская область, Пинежский район, 
с. Карпогоры, ул., улица Победы ( до земельного участка предоставленном под индивидуальное жилищное строительство по адресу : ул.Федора Абрамова, дом 2 в</t>
  </si>
  <si>
    <t>автомобильная дорога 
протяженностью 0,325 км</t>
  </si>
  <si>
    <t>автомобильная дорога
 протяженностью 0,390 км</t>
  </si>
  <si>
    <t xml:space="preserve">164609, Архангельская область, Пинежский район, 
д. Церкова, ул. Боровая </t>
  </si>
  <si>
    <t xml:space="preserve">164609, Архангельская область, Пинежский район, 
д. Церкова, подъезд к улице Боровая от улицы Мирная  </t>
  </si>
  <si>
    <t xml:space="preserve">164609, Архангельская область, Пинежский район, 
д. Церкова,  подъезд к водонапорной башне  </t>
  </si>
  <si>
    <t>автомобильная дорога
 протяженностью 0,6 км</t>
  </si>
  <si>
    <t>164600, Архангельская область, Пинежский район, с. Карпогоры, ул. Комсомольская, дом 8, кв. 10</t>
  </si>
  <si>
    <t>164600, Архангельская область, Пинежский район, с. Карпогоры, ул. Комсомольская, дом 8, кв. 11</t>
  </si>
  <si>
    <t>164600, Архангельская область, Пинежский район, с. Карпогоры, ул. Комсомольская, дом 8б, кв. 7</t>
  </si>
  <si>
    <t>164600, Архангельская область, Пинежский район, с. Карпогоры, ул. Комарова, дом 33, кв. 3</t>
  </si>
  <si>
    <t>164600, Архангельская область, Пинежский район, с. Карпогоры, ул. Комарова, дом 1а, кв. 2</t>
  </si>
  <si>
    <t>164600, Архангельская область, Пинежский район, с. Карпогоры, ул. Комарова, дом 1а, кв. 3</t>
  </si>
  <si>
    <t>164600, Архангельская область, Пинежский район, с. Карпогоры, ул. Комарова, дом 1а, кв. 8</t>
  </si>
  <si>
    <t>164600, Архангельская область, Пинежский район, с. Карпогоры, ул. Комарова, дом 28, кв. 2</t>
  </si>
  <si>
    <t>164600, Архангельская область, Пинежский район, с. Карпогоры, ул. Комарова, дом 28, кв. 3</t>
  </si>
  <si>
    <t>164600, Архангельская область, Пинежский район, с. Карпогоры, ул. Комарова, дом 3, кв. 12</t>
  </si>
  <si>
    <t>164600, Архангельская область, Пинежский район, с. Карпогоры, ул. Комарова, дом 2-г, кв. 1</t>
  </si>
  <si>
    <t>164600, Архангельская область, Пинежский район, с. Карпогоры, ул. Комарова, дом 5, кв. 10</t>
  </si>
  <si>
    <t>164600, Архангельская область, Пинежский район, с. Карпогоры, ул. Комарова, дом 5, кв. 11</t>
  </si>
  <si>
    <t>164600, Архангельская область, Пинежский район, с. Карпогоры, ул. Комарова, дом 7, кв. 6</t>
  </si>
  <si>
    <t>164600, Архангельская область, Пинежский район, с. Карпогоры, ул. Комарова, дом 25-а, кв. 5</t>
  </si>
  <si>
    <t>164600, Архангельская область, Пинежский район, с. Карпогоры, ул. Комарова, дом 25-б, кв. 3</t>
  </si>
  <si>
    <t>164600, Архангельская область, Пинежский район, с. Карпогоры, ул. Комарова, дом 25-б, кв. 6</t>
  </si>
  <si>
    <t>164600, Архангельская область, Пинежский район, с. Карпогоры, ул. Комарова, дом 25-б, кв. 10</t>
  </si>
  <si>
    <t>164600, Архангельская область, Пинежский район, с. Карпогоры, ул. Комарова, дом30, кв. 4</t>
  </si>
  <si>
    <t>164600, Архангельская область, Пинежский район, с. Карпогоры, ул. Комарова, дом 2-в, кв. 3</t>
  </si>
  <si>
    <t>164600, Архангельская область, Пинежский район, с. Карпогоры, ул. Комарова, дом 2-в, кв. 4</t>
  </si>
  <si>
    <t>164600, Архангельская область, Пинежский район, с. Карпогоры, ул. Комарова, дом 2-в, кв. 5</t>
  </si>
  <si>
    <t>164600, Архангельская область, Пинежский район, с. Карпогоры, ул. Комарова, дом 2-в, кв. 8</t>
  </si>
  <si>
    <t>164600, Архангельская область, Пинежский район, с. Карпогоры, ул. Комарова, дом 2-в, кв.11</t>
  </si>
  <si>
    <t>164600, Архангельская область, Пинежский район, с. Карпогоры, ул. Комарова, дом 2-в, кв. 14</t>
  </si>
  <si>
    <t>164600, Архангельская область, Пинежский район, с. Карпогоры, ул. Комарова, дом 2-в, кв. 17</t>
  </si>
  <si>
    <t>164600, Архангельская область, Пинежский район, с. Карпогоры, ул. Комарова, дом 2-в, кв. 18</t>
  </si>
  <si>
    <t>164600, Архангельская область, Пинежский район, с. Карпогоры, ул. Комарова, дом 2-в, кв. 22</t>
  </si>
  <si>
    <t>164600, Архангельская область, Пинежский район, с. Карпогоры, ул. Комарова, дом 2-в, кв. 24</t>
  </si>
  <si>
    <t>164600, Архангельская область, Пинежский район, с. Карпогоры, ул. Комарова, дом 2-в, кв. 27</t>
  </si>
  <si>
    <t>164600, Архангельская область, Пинежский район, с. Карпогоры, ул. Комарова, дом 2-в, кв. 28</t>
  </si>
  <si>
    <t>164600, Архангельская область, Пинежский район, с. Карпогоры, ул. Комарова, дом 2-в, кв. 29</t>
  </si>
  <si>
    <t>164600, Архангельская область, Пинежский район, с. Карпогоры, ул. Комарова, дом 2-в, кв. 32</t>
  </si>
  <si>
    <t>164600, Архангельская область, Пинежский район, с. Карпогоры, ул. Комарова, дом 2-в, кв. 35</t>
  </si>
  <si>
    <t>164600, Архангельская область, Пинежский район, с. Карпогоры, ул. Комарова, дом 2-в, кв. 38</t>
  </si>
  <si>
    <t>164600, Архангельская область, Пинежский район, с. Карпогоры, ул. Комарова, дом 3-а, кв.2</t>
  </si>
  <si>
    <t>164600, Архангельская область, Пинежский район, с. Карпогоры, ул. Комарова, дом 3-а, кв. 4</t>
  </si>
  <si>
    <t>164600, Архангельская область, Пинежский район, с. Карпогоры, ул. Комарова, дом 3-а, кв. 5</t>
  </si>
  <si>
    <t>164600, Архангельская область, Пинежский район, с. Карпогоры, ул. Комарова, дом 3-а, кв.9</t>
  </si>
  <si>
    <t>164600, Архангельская область, Пинежский район, с. Карпогоры, ул. Комарова, дом 3-а, кв.13</t>
  </si>
  <si>
    <t>164600, Архангельская область, Пинежский район, с. Карпогоры, ул. Комарова, дом 3-а, кв.16</t>
  </si>
  <si>
    <t>164600, Архангельская область, Пинежский район, с. Карпогоры, ул. Комарова, дом 3-а, кв.17</t>
  </si>
  <si>
    <t>164600, Архангельская область, Пинежский район, с. Карпогоры, ул. Комарова, дом 3-а, кв.18</t>
  </si>
  <si>
    <t>164600, Архангельская область, Пинежский район, с. Карпогоры, ул. Комарова, дом 3-а, кв.19</t>
  </si>
  <si>
    <t>164600, Архангельская область, Пинежский район, с. Карпогоры, ул. Комарова, дом 3-а, кв. 20</t>
  </si>
  <si>
    <t>164600, Архангельская область, Пинежский район, с. Карпогоры, ул. Комарова, дом 3-а, кв. 23</t>
  </si>
  <si>
    <t>164600, Архангельская область, Пинежский район, с. Карпогоры, ул. Комарова, дом 3-а, кв. 25</t>
  </si>
  <si>
    <t>164600, Архангельская область, Пинежский район, с. Карпогоры, ул. Комарова, дом 3-а, кв. 26</t>
  </si>
  <si>
    <t>164600, Архангельская область, Пинежский район, с. Карпогоры, ул. Комарова, дом 3-а, кв. 27</t>
  </si>
  <si>
    <t>164600, Архангельская область, Пинежский район, с. Карпогоры, ул. Комарова, дом 3-а, кв. 28</t>
  </si>
  <si>
    <t>164600, Архангельская область, Пинежский район, с. Карпогоры, ул. Комарова, дом 3-а, кв. 30</t>
  </si>
  <si>
    <t>164600, Архангельская область, Пинежский район, с. Карпогоры, ул. Комарова, дом 3-а, кв. 33</t>
  </si>
  <si>
    <t>164600, Архангельская область, Пинежский район, с. Карпогоры, ул. Комарова, дом 3-а, кв. 37</t>
  </si>
  <si>
    <t>164600, Архангельская область, Пинежский район, с. Карпогоры, ул. Октябрьская, дом 9-а, кв. 2</t>
  </si>
  <si>
    <t>164600, Архангельская область, Пинежский район, с. Карпогоры, ул. Октябрьская, дом 9-а, кв. 4</t>
  </si>
  <si>
    <t>164600, Архангельская область, Пинежский район, с. Карпогоры, ул. Октябрьская, дом 40, кв. 1</t>
  </si>
  <si>
    <t>164600, Архангельская область, Пинежский район, с. Карпогоры, ул. Пионерская, дом 13-а, кв. 2</t>
  </si>
  <si>
    <t>164600, Архангельская область, Пинежский район, с. Карпогоры, ул. Пионерская, дом 15, кв.4</t>
  </si>
  <si>
    <t>164600, Архангельская область, Пинежский район, с. Карпогоры, ул. Пионерская, дом 17-а, кв. 4</t>
  </si>
  <si>
    <t>164600, Архангельская область, Пинежский район, с. Карпогоры, ул. Пионерская, дом 17-б, кв. 5</t>
  </si>
  <si>
    <t>164600, Архангельская область, Пинежский район, с. Карпогоры, ул. Пионерская, дом 17-б, кв. 12</t>
  </si>
  <si>
    <t>164600, Архангельская область, Пинежский район, с. Карпогоры, ул. Пионерская, дом 17-б, кв. 13</t>
  </si>
  <si>
    <t>164600, Архангельская область, Пинежский район, с. Карпогоры, ул. Пионерская, дом 17-б, кв. 17</t>
  </si>
  <si>
    <t>164600, Архангельская область, Пинежский район, с. Карпогоры, ул. Пионерская, дом 19, кв. 2</t>
  </si>
  <si>
    <t>164600, Архангельская область, Пинежский район, с. Карпогоры, ул. Пионерская, дом 19-а, кв. 3</t>
  </si>
  <si>
    <t>164600, Архангельская область, Пинежский район, с. Карпогоры, ул. Пионерская, дом 20, кв. 1</t>
  </si>
  <si>
    <t>164600, Архангельская область, Пинежский район, с. Карпогоры, ул. Пионерская, дом 20, кв. 2</t>
  </si>
  <si>
    <t>164600, Архангельская область, Пинежский район, с. Карпогоры, ул. Пионерская, дом 20, кв. 3</t>
  </si>
  <si>
    <t>164600, Архангельская область, Пинежский район, с. Карпогоры, ул. Пионерская, дом 21, кв. 1</t>
  </si>
  <si>
    <t>164600, Архангельская область, Пинежский район, с. Карпогоры, ул. Колхозная, дом 16а, кв. 5</t>
  </si>
  <si>
    <t>164600, Архангельская область, Пинежский район, с. Карпогоры, ул. Колхозная, дом 16а, кв. 6</t>
  </si>
  <si>
    <t>164600, Архангельская область, Пинежский район, с. Карпогоры, ул. Колхозная, дом 18-б, кв. 2</t>
  </si>
  <si>
    <t>164600, Архангельская область, Пинежский район, с. Карпогоры, ул. Колхозная, дом 18-б, кв. 5</t>
  </si>
  <si>
    <t>164600, Архангельская область, Пинежский район, с. Карпогоры, ул. Колхозная, дом 18-б, кв. 7</t>
  </si>
  <si>
    <t>164600, Архангельская область, Пинежский район, с. Карпогоры, ул. Колхозная, дом 18-б, кв. 8</t>
  </si>
  <si>
    <t>164600, Архангельская область, Пинежский район, с. Карпогоры, ул. Колхозная, дом 1-а, кв. 7</t>
  </si>
  <si>
    <t>164600, Архангельская область, Пинежский район, с. Карпогоры, ул. Колхозная, дом 18, кв. 1</t>
  </si>
  <si>
    <t>164600, Архангельская область, Пинежский район, с. Карпогоры, ул. Колхозная, дом 18, кв. 2</t>
  </si>
  <si>
    <t>164600, Архангельская область, Пинежский район, с. Карпогоры, ул. Колхозная, дом 18, кв. 3</t>
  </si>
  <si>
    <t>164600, Архангельская область, Пинежский район, с. Карпогоры, ул. Колхозная, дом 18, кв. 4</t>
  </si>
  <si>
    <t>164600, Архангельская область, Пинежский район, с. Карпогоры, ул. Колхозная, дом 18, кв. 5</t>
  </si>
  <si>
    <t>164600, Архангельская область, Пинежский район, с. Карпогоры, ул. Колхозная, дом 18, кв. 6</t>
  </si>
  <si>
    <t>164600, Архангельская область, Пинежский район, с. Карпогоры, ул. Колхозная, дом 18, кв. 7</t>
  </si>
  <si>
    <t>164600, Архангельская область, Пинежский район, с. Карпогоры, ул. Колхозная, дом 18а, кв. 9</t>
  </si>
  <si>
    <t>164600, Архангельская область, Пинежский район, с. Карпогоры, ул. Колхозная, дом 20, кв. 1</t>
  </si>
  <si>
    <t>164600, Архангельская область, Пинежский район, с. Карпогоры, ул. Колхозная, дом 20, кв. 2</t>
  </si>
  <si>
    <t>164600, Архангельская область, Пинежский район, с. Карпогоры, ул. Колхозная, дом 3, кв. 6</t>
  </si>
  <si>
    <t>164600, Архангельская область, Пинежский район, с. Карпогоры, ул. Колхозная, дом 3, кв. 2</t>
  </si>
  <si>
    <t>164600, Архангельская область, Пинежский район, с. Карпогоры, ул. Колхозная, дом 3, кв. 9</t>
  </si>
  <si>
    <t>164600, Архангельская область, Пинежский район, с. Карпогоры, ул. Колхозная, дом 3, кв. 10</t>
  </si>
  <si>
    <t>164600, Архангельская область, Пинежский район, с. Карпогоры, ул. Колхозная, дом 3, кв. 11</t>
  </si>
  <si>
    <t>164600, Архангельская область, Пинежский район, с. Карпогоры, ул. Кр. Партизан, дом 11, кв. 4</t>
  </si>
  <si>
    <t>164600, Архангельская область, Пинежский район, с. Карпогоры, ул. Кр. Партизан, дом 11, кв. 5</t>
  </si>
  <si>
    <t>164600, Архангельская область, Пинежский район, с. Карпогоры, ул. Кр. Партизан, дом 11, кв. 6</t>
  </si>
  <si>
    <t>164600, Архангельская область, Пинежский район, с. Карпогоры, ул. Кр. Партизан, дом 11, кв. 7</t>
  </si>
  <si>
    <t>164600, Архангельская область, Пинежский район, с. Карпогоры, ул. Кр. Партизан, дом 11, кв. 10</t>
  </si>
  <si>
    <t>164600, Архангельская область, Пинежский район, с. Карпогоры, ул. Кр. Партизан, дом 11, кв. 11</t>
  </si>
  <si>
    <t>164600, Архангельская область, Пинежский район, с. Карпогоры, ул. Кр. Партизан, дом 11, кв. 12</t>
  </si>
  <si>
    <t>164600, Архангельская область, Пинежский район, с. Карпогоры, ул. Кр. Партизан, дом 7, кв. 3</t>
  </si>
  <si>
    <t>164600, Архангельская область, Пинежский район, с. Карпогоры, ул. Кр. Партизан, дом 7, кв.5</t>
  </si>
  <si>
    <t>164600, Архангельская область, Пинежский район, с. Карпогоры, ул. Кр. Партизан, дом 7, кв.11</t>
  </si>
  <si>
    <t>164600, Архангельская область, Пинежский район, с. Карпогоры, ул. Кр. Партизан, дом 7, кв. 13</t>
  </si>
  <si>
    <t>164600, Архангельская область, Пинежский район, с. Карпогоры, ул. Кр. Партизан, дом 7, кв. 14</t>
  </si>
  <si>
    <t>164600, Архангельская область, Пинежский район, с. Карпогоры, ул. Кр. Партизан, дом 7, кв. 15</t>
  </si>
  <si>
    <t>164600, Архангельская область, Пинежский район, с. Карпогоры, ул. Кр. Партизан, дом 7, кв. 18</t>
  </si>
  <si>
    <t>164600, Архангельская область, Пинежский район, с. Карпогоры, ул. Кр. Партизан, дом 9, кв. 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</si>
</sst>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"/>
    <numFmt numFmtId="166" formatCode="0.0"/>
    <numFmt numFmtId="167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3" fillId="0" borderId="0" xfId="52" applyFont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24" borderId="10" xfId="52" applyFont="1" applyFill="1" applyBorder="1" applyAlignment="1">
      <alignment horizontal="center" vertical="center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2" fontId="3" fillId="0" borderId="0" xfId="52" applyNumberFormat="1" applyFont="1" applyAlignment="1">
      <alignment horizontal="center" vertical="center"/>
      <protection/>
    </xf>
    <xf numFmtId="2" fontId="3" fillId="24" borderId="10" xfId="52" applyNumberFormat="1" applyFont="1" applyFill="1" applyBorder="1" applyAlignment="1">
      <alignment horizontal="center" vertical="center"/>
      <protection/>
    </xf>
    <xf numFmtId="2" fontId="3" fillId="24" borderId="11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2" fontId="3" fillId="0" borderId="11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2" fontId="8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3" fillId="25" borderId="0" xfId="52" applyFont="1" applyFill="1" applyAlignment="1">
      <alignment horizontal="center" vertical="center"/>
      <protection/>
    </xf>
    <xf numFmtId="0" fontId="3" fillId="25" borderId="10" xfId="52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right" vertical="center"/>
      <protection/>
    </xf>
    <xf numFmtId="0" fontId="3" fillId="20" borderId="11" xfId="52" applyFont="1" applyFill="1" applyBorder="1" applyAlignment="1">
      <alignment horizontal="center" vertical="center"/>
      <protection/>
    </xf>
    <xf numFmtId="2" fontId="3" fillId="20" borderId="10" xfId="52" applyNumberFormat="1" applyFont="1" applyFill="1" applyBorder="1" applyAlignment="1">
      <alignment horizontal="center" vertical="center"/>
      <protection/>
    </xf>
    <xf numFmtId="0" fontId="3" fillId="20" borderId="10" xfId="52" applyFont="1" applyFill="1" applyBorder="1" applyAlignment="1">
      <alignment horizontal="center" vertical="center"/>
      <protection/>
    </xf>
    <xf numFmtId="0" fontId="3" fillId="20" borderId="0" xfId="52" applyFont="1" applyFill="1" applyAlignment="1">
      <alignment horizontal="center" vertical="center"/>
      <protection/>
    </xf>
    <xf numFmtId="0" fontId="3" fillId="20" borderId="0" xfId="52" applyFont="1" applyFill="1" applyAlignment="1">
      <alignment horizontal="center" vertical="center" wrapText="1"/>
      <protection/>
    </xf>
    <xf numFmtId="2" fontId="3" fillId="20" borderId="11" xfId="52" applyNumberFormat="1" applyFont="1" applyFill="1" applyBorder="1" applyAlignment="1">
      <alignment horizontal="center" vertical="center"/>
      <protection/>
    </xf>
    <xf numFmtId="2" fontId="3" fillId="20" borderId="10" xfId="52" applyNumberFormat="1" applyFont="1" applyFill="1" applyBorder="1" applyAlignment="1">
      <alignment horizontal="center" vertical="center" wrapText="1"/>
      <protection/>
    </xf>
    <xf numFmtId="0" fontId="3" fillId="20" borderId="10" xfId="52" applyFont="1" applyFill="1" applyBorder="1" applyAlignment="1">
      <alignment horizontal="center" vertical="center" wrapText="1"/>
      <protection/>
    </xf>
    <xf numFmtId="2" fontId="3" fillId="20" borderId="0" xfId="52" applyNumberFormat="1" applyFont="1" applyFill="1" applyAlignment="1">
      <alignment horizontal="center" vertical="center"/>
      <protection/>
    </xf>
    <xf numFmtId="0" fontId="3" fillId="20" borderId="10" xfId="52" applyNumberFormat="1" applyFont="1" applyFill="1" applyBorder="1" applyAlignment="1">
      <alignment horizontal="center" vertical="center"/>
      <protection/>
    </xf>
    <xf numFmtId="2" fontId="8" fillId="20" borderId="10" xfId="52" applyNumberFormat="1" applyFont="1" applyFill="1" applyBorder="1" applyAlignment="1">
      <alignment horizontal="center" vertical="center" wrapText="1"/>
      <protection/>
    </xf>
    <xf numFmtId="0" fontId="8" fillId="20" borderId="10" xfId="52" applyFont="1" applyFill="1" applyBorder="1" applyAlignment="1">
      <alignment horizontal="center" vertical="center"/>
      <protection/>
    </xf>
    <xf numFmtId="0" fontId="8" fillId="20" borderId="10" xfId="52" applyFont="1" applyFill="1" applyBorder="1" applyAlignment="1">
      <alignment horizontal="center" vertical="center" wrapText="1"/>
      <protection/>
    </xf>
    <xf numFmtId="2" fontId="8" fillId="20" borderId="10" xfId="52" applyNumberFormat="1" applyFont="1" applyFill="1" applyBorder="1" applyAlignment="1">
      <alignment horizontal="center" vertical="center"/>
      <protection/>
    </xf>
    <xf numFmtId="0" fontId="9" fillId="20" borderId="10" xfId="52" applyFont="1" applyFill="1" applyBorder="1" applyAlignment="1">
      <alignment horizontal="center" vertical="center"/>
      <protection/>
    </xf>
    <xf numFmtId="0" fontId="6" fillId="20" borderId="10" xfId="52" applyFont="1" applyFill="1" applyBorder="1" applyAlignment="1">
      <alignment horizontal="center" vertical="center"/>
      <protection/>
    </xf>
    <xf numFmtId="0" fontId="8" fillId="20" borderId="11" xfId="52" applyFont="1" applyFill="1" applyBorder="1" applyAlignment="1">
      <alignment horizontal="center" vertical="center"/>
      <protection/>
    </xf>
    <xf numFmtId="0" fontId="8" fillId="20" borderId="11" xfId="52" applyFont="1" applyFill="1" applyBorder="1" applyAlignment="1">
      <alignment horizontal="center" vertical="center" wrapText="1"/>
      <protection/>
    </xf>
    <xf numFmtId="0" fontId="11" fillId="20" borderId="15" xfId="52" applyFont="1" applyFill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/>
      <protection/>
    </xf>
    <xf numFmtId="2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2" fontId="8" fillId="0" borderId="10" xfId="52" applyNumberFormat="1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11" fillId="24" borderId="10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 wrapText="1"/>
      <protection/>
    </xf>
    <xf numFmtId="2" fontId="3" fillId="0" borderId="11" xfId="52" applyNumberFormat="1" applyFont="1" applyFill="1" applyBorder="1" applyAlignment="1">
      <alignment horizontal="center" vertical="center"/>
      <protection/>
    </xf>
    <xf numFmtId="0" fontId="13" fillId="0" borderId="0" xfId="52" applyFont="1" applyFill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6" fillId="0" borderId="10" xfId="61" applyNumberFormat="1" applyFont="1" applyFill="1" applyBorder="1" applyAlignment="1">
      <alignment horizontal="center" vertical="center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3" fillId="24" borderId="0" xfId="52" applyFont="1" applyFill="1" applyAlignment="1">
      <alignment horizontal="center" vertical="center"/>
      <protection/>
    </xf>
    <xf numFmtId="0" fontId="3" fillId="24" borderId="11" xfId="52" applyFont="1" applyFill="1" applyBorder="1" applyAlignment="1">
      <alignment horizontal="center" vertical="center"/>
      <protection/>
    </xf>
    <xf numFmtId="0" fontId="3" fillId="24" borderId="0" xfId="52" applyFont="1" applyFill="1" applyAlignment="1">
      <alignment horizontal="center" vertical="center" wrapText="1"/>
      <protection/>
    </xf>
    <xf numFmtId="2" fontId="3" fillId="24" borderId="0" xfId="52" applyNumberFormat="1" applyFont="1" applyFill="1" applyAlignment="1">
      <alignment horizontal="center" vertical="center"/>
      <protection/>
    </xf>
    <xf numFmtId="2" fontId="3" fillId="24" borderId="10" xfId="52" applyNumberFormat="1" applyFont="1" applyFill="1" applyBorder="1" applyAlignment="1">
      <alignment horizontal="center" vertical="center" wrapText="1"/>
      <protection/>
    </xf>
    <xf numFmtId="0" fontId="3" fillId="24" borderId="10" xfId="52" applyNumberFormat="1" applyFont="1" applyFill="1" applyBorder="1" applyAlignment="1">
      <alignment horizontal="center" vertical="center"/>
      <protection/>
    </xf>
    <xf numFmtId="2" fontId="8" fillId="24" borderId="10" xfId="52" applyNumberFormat="1" applyFont="1" applyFill="1" applyBorder="1" applyAlignment="1">
      <alignment horizontal="center" vertical="center" wrapText="1"/>
      <protection/>
    </xf>
    <xf numFmtId="0" fontId="8" fillId="24" borderId="10" xfId="52" applyFont="1" applyFill="1" applyBorder="1" applyAlignment="1">
      <alignment horizontal="center" vertical="center"/>
      <protection/>
    </xf>
    <xf numFmtId="0" fontId="8" fillId="24" borderId="10" xfId="52" applyFont="1" applyFill="1" applyBorder="1" applyAlignment="1">
      <alignment horizontal="center" vertical="center" wrapText="1"/>
      <protection/>
    </xf>
    <xf numFmtId="2" fontId="8" fillId="24" borderId="10" xfId="52" applyNumberFormat="1" applyFont="1" applyFill="1" applyBorder="1" applyAlignment="1">
      <alignment horizontal="center" vertical="center"/>
      <protection/>
    </xf>
    <xf numFmtId="0" fontId="9" fillId="24" borderId="10" xfId="52" applyFont="1" applyFill="1" applyBorder="1" applyAlignment="1">
      <alignment horizontal="center" vertical="center"/>
      <protection/>
    </xf>
    <xf numFmtId="0" fontId="6" fillId="24" borderId="10" xfId="52" applyFont="1" applyFill="1" applyBorder="1" applyAlignment="1">
      <alignment horizontal="center" vertical="center"/>
      <protection/>
    </xf>
    <xf numFmtId="0" fontId="8" fillId="24" borderId="11" xfId="52" applyFont="1" applyFill="1" applyBorder="1" applyAlignment="1">
      <alignment horizontal="center" vertical="center"/>
      <protection/>
    </xf>
    <xf numFmtId="0" fontId="8" fillId="24" borderId="11" xfId="52" applyFont="1" applyFill="1" applyBorder="1" applyAlignment="1">
      <alignment horizontal="center" vertical="center" wrapText="1"/>
      <protection/>
    </xf>
    <xf numFmtId="0" fontId="3" fillId="24" borderId="10" xfId="52" applyFont="1" applyFill="1" applyBorder="1" applyAlignment="1">
      <alignment horizontal="center" vertical="center" wrapText="1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/>
      <protection/>
    </xf>
    <xf numFmtId="2" fontId="3" fillId="0" borderId="14" xfId="52" applyNumberFormat="1" applyFont="1" applyBorder="1" applyAlignment="1">
      <alignment horizontal="center" vertical="center" wrapText="1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24" borderId="17" xfId="52" applyFont="1" applyFill="1" applyBorder="1" applyAlignment="1">
      <alignment horizontal="center" vertical="center"/>
      <protection/>
    </xf>
    <xf numFmtId="0" fontId="3" fillId="24" borderId="19" xfId="52" applyFont="1" applyFill="1" applyBorder="1" applyAlignment="1">
      <alignment horizontal="center" vertical="center"/>
      <protection/>
    </xf>
    <xf numFmtId="0" fontId="3" fillId="24" borderId="18" xfId="52" applyFont="1" applyFill="1" applyBorder="1" applyAlignment="1">
      <alignment horizontal="center" vertical="center"/>
      <protection/>
    </xf>
    <xf numFmtId="2" fontId="3" fillId="0" borderId="12" xfId="52" applyNumberFormat="1" applyFont="1" applyBorder="1" applyAlignment="1">
      <alignment horizontal="center" vertical="center" wrapText="1"/>
      <protection/>
    </xf>
    <xf numFmtId="0" fontId="16" fillId="0" borderId="20" xfId="52" applyFont="1" applyBorder="1" applyAlignment="1">
      <alignment horizontal="center" vertical="center" wrapText="1"/>
      <protection/>
    </xf>
    <xf numFmtId="0" fontId="16" fillId="0" borderId="21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/>
      <protection/>
    </xf>
    <xf numFmtId="0" fontId="15" fillId="0" borderId="21" xfId="52" applyFont="1" applyBorder="1" applyAlignment="1">
      <alignment horizontal="center" vertical="center" wrapText="1"/>
      <protection/>
    </xf>
    <xf numFmtId="0" fontId="15" fillId="0" borderId="22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/>
      <protection/>
    </xf>
    <xf numFmtId="0" fontId="3" fillId="24" borderId="24" xfId="52" applyFont="1" applyFill="1" applyBorder="1" applyAlignment="1">
      <alignment horizontal="center" vertical="center" wrapText="1"/>
      <protection/>
    </xf>
    <xf numFmtId="0" fontId="3" fillId="24" borderId="22" xfId="52" applyFont="1" applyFill="1" applyBorder="1" applyAlignment="1">
      <alignment horizontal="center" vertical="center" wrapText="1"/>
      <protection/>
    </xf>
    <xf numFmtId="0" fontId="3" fillId="24" borderId="23" xfId="52" applyFont="1" applyFill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vertical="center"/>
      <protection/>
    </xf>
    <xf numFmtId="0" fontId="7" fillId="0" borderId="24" xfId="52" applyFont="1" applyBorder="1" applyAlignment="1">
      <alignment vertical="center"/>
      <protection/>
    </xf>
    <xf numFmtId="0" fontId="7" fillId="0" borderId="21" xfId="52" applyFont="1" applyBorder="1" applyAlignment="1">
      <alignment vertical="center"/>
      <protection/>
    </xf>
    <xf numFmtId="0" fontId="7" fillId="0" borderId="22" xfId="52" applyFont="1" applyBorder="1" applyAlignment="1">
      <alignment vertical="center"/>
      <protection/>
    </xf>
    <xf numFmtId="0" fontId="3" fillId="0" borderId="25" xfId="52" applyFont="1" applyBorder="1" applyAlignment="1">
      <alignment horizontal="center" vertical="center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6" xfId="52" applyFont="1" applyBorder="1" applyAlignment="1">
      <alignment horizontal="center" vertical="center"/>
      <protection/>
    </xf>
    <xf numFmtId="2" fontId="8" fillId="0" borderId="14" xfId="52" applyNumberFormat="1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2" fontId="8" fillId="0" borderId="14" xfId="52" applyNumberFormat="1" applyFont="1" applyBorder="1" applyAlignment="1">
      <alignment horizontal="center" vertical="center" wrapText="1"/>
      <protection/>
    </xf>
    <xf numFmtId="2" fontId="3" fillId="0" borderId="14" xfId="52" applyNumberFormat="1" applyFont="1" applyBorder="1" applyAlignment="1">
      <alignment horizontal="center" vertical="center"/>
      <protection/>
    </xf>
    <xf numFmtId="2" fontId="3" fillId="0" borderId="16" xfId="52" applyNumberFormat="1" applyFont="1" applyBorder="1" applyAlignment="1">
      <alignment horizontal="center" vertical="center"/>
      <protection/>
    </xf>
    <xf numFmtId="0" fontId="3" fillId="24" borderId="14" xfId="52" applyFont="1" applyFill="1" applyBorder="1" applyAlignment="1">
      <alignment horizontal="center" vertical="center"/>
      <protection/>
    </xf>
    <xf numFmtId="2" fontId="3" fillId="24" borderId="14" xfId="52" applyNumberFormat="1" applyFont="1" applyFill="1" applyBorder="1" applyAlignment="1">
      <alignment horizontal="center" vertical="center"/>
      <protection/>
    </xf>
    <xf numFmtId="0" fontId="3" fillId="0" borderId="14" xfId="52" applyFont="1" applyBorder="1" applyAlignment="1">
      <alignment horizontal="right" vertical="center"/>
      <protection/>
    </xf>
    <xf numFmtId="0" fontId="11" fillId="0" borderId="10" xfId="52" applyFont="1" applyBorder="1" applyAlignment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24" borderId="11" xfId="0" applyNumberFormat="1" applyFont="1" applyFill="1" applyBorder="1" applyAlignment="1">
      <alignment horizontal="center" vertical="center" wrapText="1"/>
    </xf>
    <xf numFmtId="3" fontId="3" fillId="24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13" fillId="24" borderId="14" xfId="0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center" wrapText="1"/>
    </xf>
    <xf numFmtId="166" fontId="13" fillId="24" borderId="10" xfId="0" applyNumberFormat="1" applyFont="1" applyFill="1" applyBorder="1" applyAlignment="1">
      <alignment horizontal="center" vertical="center" wrapText="1"/>
    </xf>
    <xf numFmtId="165" fontId="33" fillId="0" borderId="10" xfId="0" applyNumberFormat="1" applyFont="1" applyFill="1" applyBorder="1" applyAlignment="1">
      <alignment horizontal="center" vertical="center"/>
    </xf>
    <xf numFmtId="2" fontId="13" fillId="24" borderId="10" xfId="0" applyNumberFormat="1" applyFont="1" applyFill="1" applyBorder="1" applyAlignment="1">
      <alignment horizontal="center" vertical="center" wrapText="1"/>
    </xf>
    <xf numFmtId="167" fontId="13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16" fillId="0" borderId="21" xfId="52" applyFont="1" applyBorder="1" applyAlignment="1">
      <alignment horizontal="center" vertical="center" wrapText="1"/>
      <protection/>
    </xf>
    <xf numFmtId="17" fontId="7" fillId="0" borderId="23" xfId="52" applyNumberFormat="1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3"/>
  <sheetViews>
    <sheetView tabSelected="1" zoomScaleSheetLayoutView="100" zoomScalePageLayoutView="0" workbookViewId="0" topLeftCell="D386">
      <selection activeCell="H476" sqref="H476"/>
    </sheetView>
  </sheetViews>
  <sheetFormatPr defaultColWidth="0" defaultRowHeight="12.75"/>
  <cols>
    <col min="1" max="1" width="4.8515625" style="3" customWidth="1"/>
    <col min="2" max="2" width="9.00390625" style="4" customWidth="1"/>
    <col min="3" max="3" width="7.8515625" style="158" customWidth="1"/>
    <col min="4" max="4" width="11.140625" style="173" customWidth="1"/>
    <col min="5" max="5" width="6.8515625" style="1" customWidth="1"/>
    <col min="6" max="6" width="18.28125" style="168" customWidth="1"/>
    <col min="7" max="7" width="46.00390625" style="169" customWidth="1"/>
    <col min="8" max="8" width="24.140625" style="156" customWidth="1"/>
    <col min="9" max="9" width="24.28125" style="156" hidden="1" customWidth="1"/>
    <col min="10" max="10" width="14.140625" style="151" customWidth="1"/>
    <col min="11" max="11" width="11.28125" style="1" customWidth="1"/>
    <col min="12" max="12" width="0.5625" style="1" customWidth="1"/>
    <col min="13" max="13" width="21.8515625" style="1" hidden="1" customWidth="1"/>
    <col min="14" max="70" width="9.140625" style="1" hidden="1" customWidth="1"/>
    <col min="71" max="71" width="0.5625" style="1" hidden="1" customWidth="1"/>
    <col min="72" max="125" width="9.140625" style="1" hidden="1" customWidth="1"/>
    <col min="126" max="126" width="0.13671875" style="1" hidden="1" customWidth="1"/>
    <col min="127" max="140" width="9.140625" style="1" hidden="1" customWidth="1"/>
    <col min="141" max="141" width="0.13671875" style="1" hidden="1" customWidth="1"/>
    <col min="142" max="168" width="9.140625" style="1" hidden="1" customWidth="1"/>
    <col min="169" max="169" width="0.42578125" style="1" hidden="1" customWidth="1"/>
    <col min="170" max="198" width="9.140625" style="1" hidden="1" customWidth="1"/>
    <col min="199" max="199" width="0.13671875" style="1" hidden="1" customWidth="1"/>
    <col min="200" max="16384" width="9.140625" style="1" hidden="1" customWidth="1"/>
  </cols>
  <sheetData>
    <row r="1" spans="8:11" ht="114.75" customHeight="1">
      <c r="H1" s="177" t="s">
        <v>802</v>
      </c>
      <c r="I1" s="177"/>
      <c r="J1" s="177"/>
      <c r="K1" s="177"/>
    </row>
    <row r="2" spans="6:11" ht="18.75" customHeight="1">
      <c r="F2" s="178" t="s">
        <v>392</v>
      </c>
      <c r="G2" s="178"/>
      <c r="H2" s="5"/>
      <c r="I2" s="5"/>
      <c r="J2" s="150"/>
      <c r="K2" s="5"/>
    </row>
    <row r="3" spans="1:11" s="2" customFormat="1" ht="72" customHeight="1">
      <c r="A3" s="179" t="s">
        <v>393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.75">
      <c r="A4" s="180" t="s">
        <v>394</v>
      </c>
      <c r="B4" s="213" t="s">
        <v>395</v>
      </c>
      <c r="C4" s="181" t="s">
        <v>396</v>
      </c>
      <c r="D4" s="181"/>
      <c r="E4" s="181"/>
      <c r="F4" s="182" t="s">
        <v>397</v>
      </c>
      <c r="G4" s="182" t="s">
        <v>398</v>
      </c>
      <c r="H4" s="211" t="s">
        <v>399</v>
      </c>
      <c r="I4" s="155"/>
      <c r="J4" s="212" t="s">
        <v>383</v>
      </c>
      <c r="K4" s="213" t="s">
        <v>130</v>
      </c>
    </row>
    <row r="5" spans="1:11" ht="94.5" customHeight="1">
      <c r="A5" s="180"/>
      <c r="B5" s="213"/>
      <c r="C5" s="157" t="s">
        <v>400</v>
      </c>
      <c r="D5" s="174" t="s">
        <v>387</v>
      </c>
      <c r="E5" s="153" t="s">
        <v>131</v>
      </c>
      <c r="F5" s="214"/>
      <c r="G5" s="214"/>
      <c r="H5" s="211"/>
      <c r="I5" s="155"/>
      <c r="J5" s="212"/>
      <c r="K5" s="213"/>
    </row>
    <row r="6" spans="1:11" ht="12.75">
      <c r="A6" s="154">
        <v>1</v>
      </c>
      <c r="B6" s="153">
        <v>2</v>
      </c>
      <c r="C6" s="157">
        <v>3</v>
      </c>
      <c r="D6" s="174">
        <v>4</v>
      </c>
      <c r="E6" s="153">
        <v>5</v>
      </c>
      <c r="F6" s="9">
        <v>6</v>
      </c>
      <c r="G6" s="9">
        <v>7</v>
      </c>
      <c r="H6" s="155">
        <v>8</v>
      </c>
      <c r="I6" s="155"/>
      <c r="J6" s="160">
        <v>9</v>
      </c>
      <c r="K6" s="153">
        <v>10</v>
      </c>
    </row>
    <row r="7" spans="1:11" ht="25.5">
      <c r="A7" s="154">
        <v>1</v>
      </c>
      <c r="B7" s="183" t="s">
        <v>145</v>
      </c>
      <c r="C7" s="183" t="s">
        <v>145</v>
      </c>
      <c r="D7" s="184">
        <v>11648408</v>
      </c>
      <c r="E7" s="154" t="s">
        <v>145</v>
      </c>
      <c r="F7" s="184" t="s">
        <v>401</v>
      </c>
      <c r="G7" s="185" t="s">
        <v>633</v>
      </c>
      <c r="H7" s="186" t="s">
        <v>402</v>
      </c>
      <c r="I7" s="161">
        <v>113955</v>
      </c>
      <c r="J7" s="166">
        <f>I7/1000</f>
        <v>113.955</v>
      </c>
      <c r="K7" s="153" t="s">
        <v>145</v>
      </c>
    </row>
    <row r="8" spans="1:11" ht="26.25" customHeight="1">
      <c r="A8" s="154">
        <v>2</v>
      </c>
      <c r="B8" s="183" t="s">
        <v>145</v>
      </c>
      <c r="C8" s="183" t="s">
        <v>145</v>
      </c>
      <c r="D8" s="184">
        <v>11648408</v>
      </c>
      <c r="E8" s="154" t="s">
        <v>145</v>
      </c>
      <c r="F8" s="184" t="s">
        <v>403</v>
      </c>
      <c r="G8" s="185" t="s">
        <v>632</v>
      </c>
      <c r="H8" s="186" t="s">
        <v>402</v>
      </c>
      <c r="I8" s="161">
        <v>28395</v>
      </c>
      <c r="J8" s="166">
        <f aca="true" t="shared" si="0" ref="J8:J69">I8/1000</f>
        <v>28.395</v>
      </c>
      <c r="K8" s="153" t="s">
        <v>145</v>
      </c>
    </row>
    <row r="9" spans="1:11" ht="25.5">
      <c r="A9" s="154">
        <v>3</v>
      </c>
      <c r="B9" s="183" t="s">
        <v>145</v>
      </c>
      <c r="C9" s="183" t="s">
        <v>145</v>
      </c>
      <c r="D9" s="184">
        <v>11648408</v>
      </c>
      <c r="E9" s="154" t="s">
        <v>145</v>
      </c>
      <c r="F9" s="184" t="s">
        <v>404</v>
      </c>
      <c r="G9" s="185" t="s">
        <v>634</v>
      </c>
      <c r="H9" s="186" t="s">
        <v>402</v>
      </c>
      <c r="I9" s="161">
        <v>77130</v>
      </c>
      <c r="J9" s="166">
        <f t="shared" si="0"/>
        <v>77.13</v>
      </c>
      <c r="K9" s="153" t="s">
        <v>145</v>
      </c>
    </row>
    <row r="10" spans="1:11" ht="26.25" customHeight="1">
      <c r="A10" s="154">
        <v>4</v>
      </c>
      <c r="B10" s="183" t="s">
        <v>145</v>
      </c>
      <c r="C10" s="183" t="s">
        <v>145</v>
      </c>
      <c r="D10" s="184">
        <v>11648408</v>
      </c>
      <c r="E10" s="154" t="s">
        <v>145</v>
      </c>
      <c r="F10" s="184" t="s">
        <v>404</v>
      </c>
      <c r="G10" s="185" t="s">
        <v>640</v>
      </c>
      <c r="H10" s="186" t="s">
        <v>402</v>
      </c>
      <c r="I10" s="161">
        <v>77130</v>
      </c>
      <c r="J10" s="166">
        <f t="shared" si="0"/>
        <v>77.13</v>
      </c>
      <c r="K10" s="153" t="s">
        <v>145</v>
      </c>
    </row>
    <row r="11" spans="1:11" ht="26.25" customHeight="1">
      <c r="A11" s="154">
        <v>5</v>
      </c>
      <c r="B11" s="183" t="s">
        <v>145</v>
      </c>
      <c r="C11" s="183" t="s">
        <v>145</v>
      </c>
      <c r="D11" s="184">
        <v>11648408</v>
      </c>
      <c r="E11" s="154" t="s">
        <v>145</v>
      </c>
      <c r="F11" s="184" t="s">
        <v>332</v>
      </c>
      <c r="G11" s="185" t="s">
        <v>635</v>
      </c>
      <c r="H11" s="186" t="s">
        <v>402</v>
      </c>
      <c r="I11" s="161">
        <v>90946</v>
      </c>
      <c r="J11" s="166">
        <f t="shared" si="0"/>
        <v>90.946</v>
      </c>
      <c r="K11" s="153" t="s">
        <v>145</v>
      </c>
    </row>
    <row r="12" spans="1:11" ht="26.25" customHeight="1">
      <c r="A12" s="154">
        <v>6</v>
      </c>
      <c r="B12" s="183" t="s">
        <v>145</v>
      </c>
      <c r="C12" s="183" t="s">
        <v>145</v>
      </c>
      <c r="D12" s="184">
        <v>11648408</v>
      </c>
      <c r="E12" s="154" t="s">
        <v>145</v>
      </c>
      <c r="F12" s="184" t="s">
        <v>333</v>
      </c>
      <c r="G12" s="185" t="s">
        <v>205</v>
      </c>
      <c r="H12" s="186" t="s">
        <v>402</v>
      </c>
      <c r="I12" s="161">
        <v>24955</v>
      </c>
      <c r="J12" s="166">
        <f t="shared" si="0"/>
        <v>24.955</v>
      </c>
      <c r="K12" s="153" t="s">
        <v>145</v>
      </c>
    </row>
    <row r="13" spans="1:11" ht="27.75" customHeight="1">
      <c r="A13" s="154">
        <v>7</v>
      </c>
      <c r="B13" s="183" t="s">
        <v>145</v>
      </c>
      <c r="C13" s="183" t="s">
        <v>145</v>
      </c>
      <c r="D13" s="184">
        <v>11648408</v>
      </c>
      <c r="E13" s="154" t="s">
        <v>145</v>
      </c>
      <c r="F13" s="184" t="s">
        <v>405</v>
      </c>
      <c r="G13" s="185" t="s">
        <v>206</v>
      </c>
      <c r="H13" s="186" t="s">
        <v>402</v>
      </c>
      <c r="I13" s="161">
        <v>23804</v>
      </c>
      <c r="J13" s="166">
        <f t="shared" si="0"/>
        <v>23.804</v>
      </c>
      <c r="K13" s="153" t="s">
        <v>145</v>
      </c>
    </row>
    <row r="14" spans="1:11" ht="25.5" customHeight="1">
      <c r="A14" s="154">
        <v>8</v>
      </c>
      <c r="B14" s="183" t="s">
        <v>145</v>
      </c>
      <c r="C14" s="183" t="s">
        <v>145</v>
      </c>
      <c r="D14" s="184">
        <v>11648408</v>
      </c>
      <c r="E14" s="154" t="s">
        <v>145</v>
      </c>
      <c r="F14" s="184" t="s">
        <v>334</v>
      </c>
      <c r="G14" s="185" t="s">
        <v>641</v>
      </c>
      <c r="H14" s="186" t="s">
        <v>402</v>
      </c>
      <c r="I14" s="161">
        <v>34686</v>
      </c>
      <c r="J14" s="166">
        <f t="shared" si="0"/>
        <v>34.686</v>
      </c>
      <c r="K14" s="153" t="s">
        <v>145</v>
      </c>
    </row>
    <row r="15" spans="1:11" ht="24.75" customHeight="1">
      <c r="A15" s="154">
        <v>9</v>
      </c>
      <c r="B15" s="183" t="s">
        <v>145</v>
      </c>
      <c r="C15" s="183" t="s">
        <v>145</v>
      </c>
      <c r="D15" s="184">
        <v>11648408</v>
      </c>
      <c r="E15" s="154" t="s">
        <v>145</v>
      </c>
      <c r="F15" s="184" t="s">
        <v>333</v>
      </c>
      <c r="G15" s="185" t="s">
        <v>642</v>
      </c>
      <c r="H15" s="186" t="s">
        <v>402</v>
      </c>
      <c r="I15" s="161">
        <v>37337</v>
      </c>
      <c r="J15" s="166">
        <f t="shared" si="0"/>
        <v>37.337</v>
      </c>
      <c r="K15" s="153" t="s">
        <v>145</v>
      </c>
    </row>
    <row r="16" spans="1:11" ht="26.25" customHeight="1">
      <c r="A16" s="154">
        <v>10</v>
      </c>
      <c r="B16" s="183" t="s">
        <v>145</v>
      </c>
      <c r="C16" s="183" t="s">
        <v>145</v>
      </c>
      <c r="D16" s="184">
        <v>11648408</v>
      </c>
      <c r="E16" s="154" t="s">
        <v>145</v>
      </c>
      <c r="F16" s="184" t="s">
        <v>405</v>
      </c>
      <c r="G16" s="185" t="s">
        <v>643</v>
      </c>
      <c r="H16" s="186" t="s">
        <v>402</v>
      </c>
      <c r="I16" s="161">
        <v>5115</v>
      </c>
      <c r="J16" s="166">
        <f t="shared" si="0"/>
        <v>5.115</v>
      </c>
      <c r="K16" s="153" t="s">
        <v>145</v>
      </c>
    </row>
    <row r="17" spans="1:11" ht="26.25" customHeight="1">
      <c r="A17" s="154">
        <v>11</v>
      </c>
      <c r="B17" s="183" t="s">
        <v>145</v>
      </c>
      <c r="C17" s="183" t="s">
        <v>145</v>
      </c>
      <c r="D17" s="184">
        <v>11648408</v>
      </c>
      <c r="E17" s="154" t="s">
        <v>145</v>
      </c>
      <c r="F17" s="184" t="s">
        <v>403</v>
      </c>
      <c r="G17" s="185" t="s">
        <v>644</v>
      </c>
      <c r="H17" s="186" t="s">
        <v>402</v>
      </c>
      <c r="I17" s="161">
        <v>1500</v>
      </c>
      <c r="J17" s="166">
        <f t="shared" si="0"/>
        <v>1.5</v>
      </c>
      <c r="K17" s="153" t="s">
        <v>145</v>
      </c>
    </row>
    <row r="18" spans="1:11" ht="27" customHeight="1">
      <c r="A18" s="154">
        <v>12</v>
      </c>
      <c r="B18" s="183" t="s">
        <v>145</v>
      </c>
      <c r="C18" s="183" t="s">
        <v>145</v>
      </c>
      <c r="D18" s="184">
        <v>11648408</v>
      </c>
      <c r="E18" s="154" t="s">
        <v>145</v>
      </c>
      <c r="F18" s="184" t="s">
        <v>335</v>
      </c>
      <c r="G18" s="185" t="s">
        <v>129</v>
      </c>
      <c r="H18" s="186" t="s">
        <v>402</v>
      </c>
      <c r="I18" s="161">
        <v>519510</v>
      </c>
      <c r="J18" s="166">
        <f t="shared" si="0"/>
        <v>519.51</v>
      </c>
      <c r="K18" s="153" t="s">
        <v>145</v>
      </c>
    </row>
    <row r="19" spans="1:11" ht="27.75" customHeight="1">
      <c r="A19" s="154">
        <v>13</v>
      </c>
      <c r="B19" s="183" t="s">
        <v>145</v>
      </c>
      <c r="C19" s="183" t="s">
        <v>145</v>
      </c>
      <c r="D19" s="184">
        <v>11648408</v>
      </c>
      <c r="E19" s="154" t="s">
        <v>145</v>
      </c>
      <c r="F19" s="184" t="s">
        <v>336</v>
      </c>
      <c r="G19" s="185" t="s">
        <v>636</v>
      </c>
      <c r="H19" s="186" t="s">
        <v>402</v>
      </c>
      <c r="I19" s="161">
        <v>1095861</v>
      </c>
      <c r="J19" s="166">
        <f t="shared" si="0"/>
        <v>1095.861</v>
      </c>
      <c r="K19" s="153" t="s">
        <v>145</v>
      </c>
    </row>
    <row r="20" spans="1:11" ht="27.75" customHeight="1">
      <c r="A20" s="154">
        <v>14</v>
      </c>
      <c r="B20" s="183" t="s">
        <v>145</v>
      </c>
      <c r="C20" s="183" t="s">
        <v>145</v>
      </c>
      <c r="D20" s="184">
        <v>11648408</v>
      </c>
      <c r="E20" s="154" t="s">
        <v>145</v>
      </c>
      <c r="F20" s="184" t="s">
        <v>337</v>
      </c>
      <c r="G20" s="185" t="s">
        <v>803</v>
      </c>
      <c r="H20" s="186" t="s">
        <v>402</v>
      </c>
      <c r="I20" s="161">
        <v>28395</v>
      </c>
      <c r="J20" s="166">
        <f t="shared" si="0"/>
        <v>28.395</v>
      </c>
      <c r="K20" s="153" t="s">
        <v>145</v>
      </c>
    </row>
    <row r="21" spans="1:11" ht="27" customHeight="1">
      <c r="A21" s="154">
        <v>15</v>
      </c>
      <c r="B21" s="183" t="s">
        <v>145</v>
      </c>
      <c r="C21" s="183" t="s">
        <v>145</v>
      </c>
      <c r="D21" s="184">
        <v>11648408</v>
      </c>
      <c r="E21" s="154" t="s">
        <v>145</v>
      </c>
      <c r="F21" s="184" t="s">
        <v>334</v>
      </c>
      <c r="G21" s="185" t="s">
        <v>804</v>
      </c>
      <c r="H21" s="186" t="s">
        <v>402</v>
      </c>
      <c r="I21" s="161">
        <v>53690</v>
      </c>
      <c r="J21" s="166">
        <f t="shared" si="0"/>
        <v>53.69</v>
      </c>
      <c r="K21" s="153" t="s">
        <v>145</v>
      </c>
    </row>
    <row r="22" spans="1:11" ht="25.5" customHeight="1">
      <c r="A22" s="154">
        <v>16</v>
      </c>
      <c r="B22" s="183" t="s">
        <v>145</v>
      </c>
      <c r="C22" s="183" t="s">
        <v>145</v>
      </c>
      <c r="D22" s="184">
        <v>11648408</v>
      </c>
      <c r="E22" s="154" t="s">
        <v>145</v>
      </c>
      <c r="F22" s="184" t="s">
        <v>127</v>
      </c>
      <c r="G22" s="185" t="s">
        <v>645</v>
      </c>
      <c r="H22" s="186" t="s">
        <v>402</v>
      </c>
      <c r="I22" s="161">
        <v>28395</v>
      </c>
      <c r="J22" s="166">
        <f t="shared" si="0"/>
        <v>28.395</v>
      </c>
      <c r="K22" s="153" t="s">
        <v>145</v>
      </c>
    </row>
    <row r="23" spans="1:11" ht="25.5">
      <c r="A23" s="154">
        <v>17</v>
      </c>
      <c r="B23" s="183" t="s">
        <v>145</v>
      </c>
      <c r="C23" s="183" t="s">
        <v>145</v>
      </c>
      <c r="D23" s="184">
        <v>11648408</v>
      </c>
      <c r="E23" s="154" t="s">
        <v>145</v>
      </c>
      <c r="F23" s="184" t="s">
        <v>338</v>
      </c>
      <c r="G23" s="185" t="s">
        <v>645</v>
      </c>
      <c r="H23" s="186" t="s">
        <v>402</v>
      </c>
      <c r="I23" s="161">
        <v>28395</v>
      </c>
      <c r="J23" s="166">
        <f t="shared" si="0"/>
        <v>28.395</v>
      </c>
      <c r="K23" s="153" t="s">
        <v>145</v>
      </c>
    </row>
    <row r="24" spans="1:11" ht="25.5">
      <c r="A24" s="154">
        <v>18</v>
      </c>
      <c r="B24" s="183" t="s">
        <v>145</v>
      </c>
      <c r="C24" s="183" t="s">
        <v>145</v>
      </c>
      <c r="D24" s="184">
        <v>11648408</v>
      </c>
      <c r="E24" s="154" t="s">
        <v>145</v>
      </c>
      <c r="F24" s="184" t="s">
        <v>339</v>
      </c>
      <c r="G24" s="185" t="s">
        <v>645</v>
      </c>
      <c r="H24" s="186" t="s">
        <v>402</v>
      </c>
      <c r="I24" s="161">
        <v>90946</v>
      </c>
      <c r="J24" s="166">
        <f t="shared" si="0"/>
        <v>90.946</v>
      </c>
      <c r="K24" s="153" t="s">
        <v>145</v>
      </c>
    </row>
    <row r="25" spans="1:11" ht="28.5" customHeight="1">
      <c r="A25" s="154">
        <v>19</v>
      </c>
      <c r="B25" s="183" t="s">
        <v>145</v>
      </c>
      <c r="C25" s="183" t="s">
        <v>145</v>
      </c>
      <c r="D25" s="184">
        <v>11648408</v>
      </c>
      <c r="E25" s="154" t="s">
        <v>145</v>
      </c>
      <c r="F25" s="184" t="s">
        <v>333</v>
      </c>
      <c r="G25" s="185" t="s">
        <v>207</v>
      </c>
      <c r="H25" s="186" t="s">
        <v>402</v>
      </c>
      <c r="I25" s="161">
        <v>37337</v>
      </c>
      <c r="J25" s="166">
        <f t="shared" si="0"/>
        <v>37.337</v>
      </c>
      <c r="K25" s="153" t="s">
        <v>145</v>
      </c>
    </row>
    <row r="26" spans="1:11" ht="25.5">
      <c r="A26" s="154">
        <v>20</v>
      </c>
      <c r="B26" s="183" t="s">
        <v>145</v>
      </c>
      <c r="C26" s="183" t="s">
        <v>145</v>
      </c>
      <c r="D26" s="184">
        <v>11648408</v>
      </c>
      <c r="E26" s="154" t="s">
        <v>145</v>
      </c>
      <c r="F26" s="184" t="s">
        <v>340</v>
      </c>
      <c r="G26" s="185" t="s">
        <v>637</v>
      </c>
      <c r="H26" s="186" t="s">
        <v>402</v>
      </c>
      <c r="I26" s="161">
        <v>34686</v>
      </c>
      <c r="J26" s="166">
        <f t="shared" si="0"/>
        <v>34.686</v>
      </c>
      <c r="K26" s="153" t="s">
        <v>145</v>
      </c>
    </row>
    <row r="27" spans="1:11" ht="25.5">
      <c r="A27" s="154">
        <v>21</v>
      </c>
      <c r="B27" s="183" t="s">
        <v>145</v>
      </c>
      <c r="C27" s="183" t="s">
        <v>145</v>
      </c>
      <c r="D27" s="184">
        <v>11648408</v>
      </c>
      <c r="E27" s="154" t="s">
        <v>145</v>
      </c>
      <c r="F27" s="184" t="s">
        <v>341</v>
      </c>
      <c r="G27" s="185" t="s">
        <v>638</v>
      </c>
      <c r="H27" s="186" t="s">
        <v>402</v>
      </c>
      <c r="I27" s="161">
        <v>50990</v>
      </c>
      <c r="J27" s="166">
        <f t="shared" si="0"/>
        <v>50.99</v>
      </c>
      <c r="K27" s="153" t="s">
        <v>145</v>
      </c>
    </row>
    <row r="28" spans="1:11" ht="25.5">
      <c r="A28" s="154">
        <v>22</v>
      </c>
      <c r="B28" s="183" t="s">
        <v>145</v>
      </c>
      <c r="C28" s="183" t="s">
        <v>145</v>
      </c>
      <c r="D28" s="184">
        <v>11648408</v>
      </c>
      <c r="E28" s="154" t="s">
        <v>145</v>
      </c>
      <c r="F28" s="184" t="s">
        <v>339</v>
      </c>
      <c r="G28" s="185" t="s">
        <v>805</v>
      </c>
      <c r="H28" s="186" t="s">
        <v>402</v>
      </c>
      <c r="I28" s="161">
        <v>50990</v>
      </c>
      <c r="J28" s="166">
        <f t="shared" si="0"/>
        <v>50.99</v>
      </c>
      <c r="K28" s="153" t="s">
        <v>145</v>
      </c>
    </row>
    <row r="29" spans="1:11" ht="29.25" customHeight="1">
      <c r="A29" s="154">
        <v>23</v>
      </c>
      <c r="B29" s="183" t="s">
        <v>145</v>
      </c>
      <c r="C29" s="183" t="s">
        <v>145</v>
      </c>
      <c r="D29" s="184">
        <v>11648408</v>
      </c>
      <c r="E29" s="154" t="s">
        <v>145</v>
      </c>
      <c r="F29" s="184" t="s">
        <v>342</v>
      </c>
      <c r="G29" s="185" t="s">
        <v>639</v>
      </c>
      <c r="H29" s="186" t="s">
        <v>402</v>
      </c>
      <c r="I29" s="161">
        <v>53690</v>
      </c>
      <c r="J29" s="166">
        <f t="shared" si="0"/>
        <v>53.69</v>
      </c>
      <c r="K29" s="153" t="s">
        <v>145</v>
      </c>
    </row>
    <row r="30" spans="1:11" ht="25.5" customHeight="1">
      <c r="A30" s="154">
        <v>24</v>
      </c>
      <c r="B30" s="183" t="s">
        <v>145</v>
      </c>
      <c r="C30" s="183" t="s">
        <v>145</v>
      </c>
      <c r="D30" s="184">
        <v>11648408</v>
      </c>
      <c r="E30" s="154" t="s">
        <v>145</v>
      </c>
      <c r="F30" s="184" t="s">
        <v>403</v>
      </c>
      <c r="G30" s="185" t="s">
        <v>806</v>
      </c>
      <c r="H30" s="186" t="s">
        <v>402</v>
      </c>
      <c r="I30" s="161">
        <v>28395</v>
      </c>
      <c r="J30" s="166">
        <f t="shared" si="0"/>
        <v>28.395</v>
      </c>
      <c r="K30" s="153" t="s">
        <v>145</v>
      </c>
    </row>
    <row r="31" spans="1:11" ht="25.5">
      <c r="A31" s="154">
        <v>25</v>
      </c>
      <c r="B31" s="183" t="s">
        <v>145</v>
      </c>
      <c r="C31" s="183" t="s">
        <v>145</v>
      </c>
      <c r="D31" s="184">
        <v>11648408</v>
      </c>
      <c r="E31" s="154" t="s">
        <v>145</v>
      </c>
      <c r="F31" s="184" t="s">
        <v>343</v>
      </c>
      <c r="G31" s="185" t="s">
        <v>208</v>
      </c>
      <c r="H31" s="186" t="s">
        <v>402</v>
      </c>
      <c r="I31" s="161">
        <v>98929</v>
      </c>
      <c r="J31" s="166">
        <f t="shared" si="0"/>
        <v>98.929</v>
      </c>
      <c r="K31" s="153" t="s">
        <v>145</v>
      </c>
    </row>
    <row r="32" spans="1:11" ht="25.5">
      <c r="A32" s="154">
        <v>26</v>
      </c>
      <c r="B32" s="183" t="s">
        <v>145</v>
      </c>
      <c r="C32" s="183" t="s">
        <v>145</v>
      </c>
      <c r="D32" s="184">
        <v>11648408</v>
      </c>
      <c r="E32" s="154" t="s">
        <v>145</v>
      </c>
      <c r="F32" s="184" t="s">
        <v>343</v>
      </c>
      <c r="G32" s="185" t="s">
        <v>807</v>
      </c>
      <c r="H32" s="186" t="s">
        <v>402</v>
      </c>
      <c r="I32" s="161">
        <v>44755</v>
      </c>
      <c r="J32" s="166">
        <f t="shared" si="0"/>
        <v>44.755</v>
      </c>
      <c r="K32" s="153" t="s">
        <v>145</v>
      </c>
    </row>
    <row r="33" spans="1:11" ht="25.5">
      <c r="A33" s="154">
        <v>27</v>
      </c>
      <c r="B33" s="183" t="s">
        <v>145</v>
      </c>
      <c r="C33" s="183" t="s">
        <v>145</v>
      </c>
      <c r="D33" s="184">
        <v>11648408</v>
      </c>
      <c r="E33" s="154" t="s">
        <v>145</v>
      </c>
      <c r="F33" s="184" t="s">
        <v>344</v>
      </c>
      <c r="G33" s="185" t="s">
        <v>808</v>
      </c>
      <c r="H33" s="186" t="s">
        <v>402</v>
      </c>
      <c r="I33" s="161">
        <v>80020</v>
      </c>
      <c r="J33" s="166">
        <f t="shared" si="0"/>
        <v>80.02</v>
      </c>
      <c r="K33" s="153" t="s">
        <v>145</v>
      </c>
    </row>
    <row r="34" spans="1:11" ht="25.5">
      <c r="A34" s="154">
        <v>28</v>
      </c>
      <c r="B34" s="183" t="s">
        <v>145</v>
      </c>
      <c r="C34" s="183" t="s">
        <v>145</v>
      </c>
      <c r="D34" s="184">
        <v>11648408</v>
      </c>
      <c r="E34" s="154" t="s">
        <v>145</v>
      </c>
      <c r="F34" s="184" t="s">
        <v>333</v>
      </c>
      <c r="G34" s="185" t="s">
        <v>646</v>
      </c>
      <c r="H34" s="186" t="s">
        <v>402</v>
      </c>
      <c r="I34" s="161">
        <v>55410</v>
      </c>
      <c r="J34" s="166">
        <f t="shared" si="0"/>
        <v>55.41</v>
      </c>
      <c r="K34" s="153" t="s">
        <v>145</v>
      </c>
    </row>
    <row r="35" spans="1:11" ht="25.5">
      <c r="A35" s="154">
        <v>29</v>
      </c>
      <c r="B35" s="183" t="s">
        <v>145</v>
      </c>
      <c r="C35" s="183" t="s">
        <v>145</v>
      </c>
      <c r="D35" s="184">
        <v>11648408</v>
      </c>
      <c r="E35" s="154" t="s">
        <v>145</v>
      </c>
      <c r="F35" s="184" t="s">
        <v>345</v>
      </c>
      <c r="G35" s="185" t="s">
        <v>809</v>
      </c>
      <c r="H35" s="186" t="s">
        <v>402</v>
      </c>
      <c r="I35" s="161">
        <v>42000</v>
      </c>
      <c r="J35" s="166">
        <f t="shared" si="0"/>
        <v>42</v>
      </c>
      <c r="K35" s="153" t="s">
        <v>145</v>
      </c>
    </row>
    <row r="36" spans="1:11" ht="25.5">
      <c r="A36" s="154">
        <v>30</v>
      </c>
      <c r="B36" s="183" t="s">
        <v>145</v>
      </c>
      <c r="C36" s="183" t="s">
        <v>145</v>
      </c>
      <c r="D36" s="184">
        <v>11648408</v>
      </c>
      <c r="E36" s="154" t="s">
        <v>145</v>
      </c>
      <c r="F36" s="184" t="s">
        <v>346</v>
      </c>
      <c r="G36" s="185" t="s">
        <v>648</v>
      </c>
      <c r="H36" s="186" t="s">
        <v>402</v>
      </c>
      <c r="I36" s="161">
        <v>34440</v>
      </c>
      <c r="J36" s="166">
        <f t="shared" si="0"/>
        <v>34.44</v>
      </c>
      <c r="K36" s="153" t="s">
        <v>145</v>
      </c>
    </row>
    <row r="37" spans="1:11" ht="25.5">
      <c r="A37" s="154">
        <v>31</v>
      </c>
      <c r="B37" s="183" t="s">
        <v>145</v>
      </c>
      <c r="C37" s="183" t="s">
        <v>145</v>
      </c>
      <c r="D37" s="184">
        <v>11648408</v>
      </c>
      <c r="E37" s="154" t="s">
        <v>145</v>
      </c>
      <c r="F37" s="184" t="s">
        <v>344</v>
      </c>
      <c r="G37" s="185" t="s">
        <v>647</v>
      </c>
      <c r="H37" s="186" t="s">
        <v>402</v>
      </c>
      <c r="I37" s="161">
        <v>9621</v>
      </c>
      <c r="J37" s="166">
        <f t="shared" si="0"/>
        <v>9.621</v>
      </c>
      <c r="K37" s="153" t="s">
        <v>145</v>
      </c>
    </row>
    <row r="38" spans="1:11" ht="27" customHeight="1">
      <c r="A38" s="154">
        <v>32</v>
      </c>
      <c r="B38" s="183" t="s">
        <v>145</v>
      </c>
      <c r="C38" s="183" t="s">
        <v>145</v>
      </c>
      <c r="D38" s="184">
        <v>11648408</v>
      </c>
      <c r="E38" s="154" t="s">
        <v>145</v>
      </c>
      <c r="F38" s="184" t="s">
        <v>347</v>
      </c>
      <c r="G38" s="185" t="s">
        <v>624</v>
      </c>
      <c r="H38" s="186" t="s">
        <v>402</v>
      </c>
      <c r="I38" s="161">
        <v>5967</v>
      </c>
      <c r="J38" s="166">
        <f t="shared" si="0"/>
        <v>5.967</v>
      </c>
      <c r="K38" s="153" t="s">
        <v>145</v>
      </c>
    </row>
    <row r="39" spans="1:11" ht="26.25" customHeight="1">
      <c r="A39" s="154">
        <v>33</v>
      </c>
      <c r="B39" s="183" t="s">
        <v>145</v>
      </c>
      <c r="C39" s="183" t="s">
        <v>145</v>
      </c>
      <c r="D39" s="184">
        <v>11648408</v>
      </c>
      <c r="E39" s="154" t="s">
        <v>145</v>
      </c>
      <c r="F39" s="184" t="s">
        <v>348</v>
      </c>
      <c r="G39" s="185" t="s">
        <v>625</v>
      </c>
      <c r="H39" s="186" t="s">
        <v>402</v>
      </c>
      <c r="I39" s="161">
        <v>1560</v>
      </c>
      <c r="J39" s="166">
        <f t="shared" si="0"/>
        <v>1.56</v>
      </c>
      <c r="K39" s="153" t="s">
        <v>145</v>
      </c>
    </row>
    <row r="40" spans="1:11" ht="25.5">
      <c r="A40" s="154">
        <v>34</v>
      </c>
      <c r="B40" s="183" t="s">
        <v>145</v>
      </c>
      <c r="C40" s="183" t="s">
        <v>145</v>
      </c>
      <c r="D40" s="184">
        <v>11648408</v>
      </c>
      <c r="E40" s="154" t="s">
        <v>145</v>
      </c>
      <c r="F40" s="184" t="s">
        <v>349</v>
      </c>
      <c r="G40" s="185" t="s">
        <v>649</v>
      </c>
      <c r="H40" s="186" t="s">
        <v>402</v>
      </c>
      <c r="I40" s="161">
        <v>440</v>
      </c>
      <c r="J40" s="166">
        <f t="shared" si="0"/>
        <v>0.44</v>
      </c>
      <c r="K40" s="153" t="s">
        <v>145</v>
      </c>
    </row>
    <row r="41" spans="1:11" ht="25.5">
      <c r="A41" s="154">
        <v>35</v>
      </c>
      <c r="B41" s="183" t="s">
        <v>145</v>
      </c>
      <c r="C41" s="183" t="s">
        <v>145</v>
      </c>
      <c r="D41" s="184">
        <v>11648408</v>
      </c>
      <c r="E41" s="154" t="s">
        <v>145</v>
      </c>
      <c r="F41" s="184" t="s">
        <v>349</v>
      </c>
      <c r="G41" s="185" t="s">
        <v>650</v>
      </c>
      <c r="H41" s="186" t="s">
        <v>402</v>
      </c>
      <c r="I41" s="161">
        <v>34440</v>
      </c>
      <c r="J41" s="166">
        <f t="shared" si="0"/>
        <v>34.44</v>
      </c>
      <c r="K41" s="153" t="s">
        <v>145</v>
      </c>
    </row>
    <row r="42" spans="1:11" ht="25.5">
      <c r="A42" s="154">
        <v>36</v>
      </c>
      <c r="B42" s="183" t="s">
        <v>145</v>
      </c>
      <c r="C42" s="183" t="s">
        <v>145</v>
      </c>
      <c r="D42" s="184">
        <v>11648408</v>
      </c>
      <c r="E42" s="154" t="s">
        <v>145</v>
      </c>
      <c r="F42" s="184" t="s">
        <v>350</v>
      </c>
      <c r="G42" s="185" t="s">
        <v>0</v>
      </c>
      <c r="H42" s="186" t="s">
        <v>402</v>
      </c>
      <c r="I42" s="161">
        <v>45483</v>
      </c>
      <c r="J42" s="166">
        <f t="shared" si="0"/>
        <v>45.483</v>
      </c>
      <c r="K42" s="153" t="s">
        <v>145</v>
      </c>
    </row>
    <row r="43" spans="1:11" ht="25.5">
      <c r="A43" s="154">
        <v>37</v>
      </c>
      <c r="B43" s="183" t="s">
        <v>145</v>
      </c>
      <c r="C43" s="183" t="s">
        <v>145</v>
      </c>
      <c r="D43" s="184">
        <v>11648408</v>
      </c>
      <c r="E43" s="154" t="s">
        <v>145</v>
      </c>
      <c r="F43" s="184" t="s">
        <v>401</v>
      </c>
      <c r="G43" s="185" t="s">
        <v>810</v>
      </c>
      <c r="H43" s="186" t="s">
        <v>402</v>
      </c>
      <c r="I43" s="161">
        <v>61575</v>
      </c>
      <c r="J43" s="166">
        <f t="shared" si="0"/>
        <v>61.575</v>
      </c>
      <c r="K43" s="153" t="s">
        <v>145</v>
      </c>
    </row>
    <row r="44" spans="1:11" ht="25.5">
      <c r="A44" s="154">
        <v>38</v>
      </c>
      <c r="B44" s="183" t="s">
        <v>145</v>
      </c>
      <c r="C44" s="183" t="s">
        <v>145</v>
      </c>
      <c r="D44" s="184">
        <v>11648408</v>
      </c>
      <c r="E44" s="154" t="s">
        <v>145</v>
      </c>
      <c r="F44" s="184" t="s">
        <v>344</v>
      </c>
      <c r="G44" s="185" t="s">
        <v>626</v>
      </c>
      <c r="H44" s="186" t="s">
        <v>402</v>
      </c>
      <c r="I44" s="161">
        <v>49650</v>
      </c>
      <c r="J44" s="166">
        <f t="shared" si="0"/>
        <v>49.65</v>
      </c>
      <c r="K44" s="153" t="s">
        <v>145</v>
      </c>
    </row>
    <row r="45" spans="1:11" ht="25.5">
      <c r="A45" s="154">
        <v>39</v>
      </c>
      <c r="B45" s="183" t="s">
        <v>145</v>
      </c>
      <c r="C45" s="183" t="s">
        <v>145</v>
      </c>
      <c r="D45" s="184">
        <v>11648408</v>
      </c>
      <c r="E45" s="154" t="s">
        <v>145</v>
      </c>
      <c r="F45" s="184" t="s">
        <v>351</v>
      </c>
      <c r="G45" s="185" t="s">
        <v>627</v>
      </c>
      <c r="H45" s="186" t="s">
        <v>402</v>
      </c>
      <c r="I45" s="161">
        <v>49650</v>
      </c>
      <c r="J45" s="166">
        <f t="shared" si="0"/>
        <v>49.65</v>
      </c>
      <c r="K45" s="153" t="s">
        <v>145</v>
      </c>
    </row>
    <row r="46" spans="1:11" ht="25.5">
      <c r="A46" s="154">
        <v>40</v>
      </c>
      <c r="B46" s="183" t="s">
        <v>145</v>
      </c>
      <c r="C46" s="183" t="s">
        <v>145</v>
      </c>
      <c r="D46" s="184">
        <v>11648408</v>
      </c>
      <c r="E46" s="154" t="s">
        <v>145</v>
      </c>
      <c r="F46" s="184" t="s">
        <v>344</v>
      </c>
      <c r="G46" s="185" t="s">
        <v>630</v>
      </c>
      <c r="H46" s="186" t="s">
        <v>402</v>
      </c>
      <c r="I46" s="161">
        <v>31942</v>
      </c>
      <c r="J46" s="166">
        <f t="shared" si="0"/>
        <v>31.942</v>
      </c>
      <c r="K46" s="153" t="s">
        <v>145</v>
      </c>
    </row>
    <row r="47" spans="1:11" ht="25.5">
      <c r="A47" s="154">
        <v>41</v>
      </c>
      <c r="B47" s="183" t="s">
        <v>145</v>
      </c>
      <c r="C47" s="183" t="s">
        <v>145</v>
      </c>
      <c r="D47" s="184">
        <v>11648408</v>
      </c>
      <c r="E47" s="154" t="s">
        <v>145</v>
      </c>
      <c r="F47" s="184" t="s">
        <v>401</v>
      </c>
      <c r="G47" s="185" t="s">
        <v>811</v>
      </c>
      <c r="H47" s="186" t="s">
        <v>402</v>
      </c>
      <c r="I47" s="161">
        <v>48757</v>
      </c>
      <c r="J47" s="166">
        <f t="shared" si="0"/>
        <v>48.757</v>
      </c>
      <c r="K47" s="153" t="s">
        <v>145</v>
      </c>
    </row>
    <row r="48" spans="1:11" ht="25.5" customHeight="1">
      <c r="A48" s="154">
        <v>42</v>
      </c>
      <c r="B48" s="183" t="s">
        <v>145</v>
      </c>
      <c r="C48" s="183" t="s">
        <v>145</v>
      </c>
      <c r="D48" s="184">
        <v>11648408</v>
      </c>
      <c r="E48" s="154" t="s">
        <v>145</v>
      </c>
      <c r="F48" s="184" t="s">
        <v>128</v>
      </c>
      <c r="G48" s="185" t="s">
        <v>38</v>
      </c>
      <c r="H48" s="186" t="s">
        <v>402</v>
      </c>
      <c r="I48" s="161">
        <v>464497</v>
      </c>
      <c r="J48" s="166">
        <f t="shared" si="0"/>
        <v>464.497</v>
      </c>
      <c r="K48" s="153" t="s">
        <v>145</v>
      </c>
    </row>
    <row r="49" spans="1:11" ht="38.25">
      <c r="A49" s="154">
        <v>43</v>
      </c>
      <c r="B49" s="183" t="s">
        <v>145</v>
      </c>
      <c r="C49" s="183" t="s">
        <v>145</v>
      </c>
      <c r="D49" s="184">
        <v>11648408</v>
      </c>
      <c r="E49" s="154" t="s">
        <v>145</v>
      </c>
      <c r="F49" s="184" t="s">
        <v>352</v>
      </c>
      <c r="G49" s="185" t="s">
        <v>39</v>
      </c>
      <c r="H49" s="186" t="s">
        <v>402</v>
      </c>
      <c r="I49" s="161">
        <v>491780</v>
      </c>
      <c r="J49" s="166">
        <f t="shared" si="0"/>
        <v>491.78</v>
      </c>
      <c r="K49" s="153" t="s">
        <v>145</v>
      </c>
    </row>
    <row r="50" spans="1:11" ht="25.5">
      <c r="A50" s="154">
        <v>44</v>
      </c>
      <c r="B50" s="183" t="s">
        <v>145</v>
      </c>
      <c r="C50" s="183" t="s">
        <v>145</v>
      </c>
      <c r="D50" s="184">
        <v>11648408</v>
      </c>
      <c r="E50" s="154" t="s">
        <v>145</v>
      </c>
      <c r="F50" s="184" t="s">
        <v>353</v>
      </c>
      <c r="G50" s="185" t="s">
        <v>631</v>
      </c>
      <c r="H50" s="186" t="s">
        <v>402</v>
      </c>
      <c r="I50" s="161">
        <v>33520</v>
      </c>
      <c r="J50" s="166">
        <f t="shared" si="0"/>
        <v>33.52</v>
      </c>
      <c r="K50" s="153" t="s">
        <v>145</v>
      </c>
    </row>
    <row r="51" spans="1:11" ht="25.5">
      <c r="A51" s="154">
        <v>45</v>
      </c>
      <c r="B51" s="183" t="s">
        <v>145</v>
      </c>
      <c r="C51" s="183" t="s">
        <v>145</v>
      </c>
      <c r="D51" s="184">
        <v>11648408</v>
      </c>
      <c r="E51" s="154" t="s">
        <v>145</v>
      </c>
      <c r="F51" s="184" t="s">
        <v>354</v>
      </c>
      <c r="G51" s="185" t="s">
        <v>1</v>
      </c>
      <c r="H51" s="186" t="s">
        <v>402</v>
      </c>
      <c r="I51" s="161">
        <v>34440</v>
      </c>
      <c r="J51" s="166">
        <f t="shared" si="0"/>
        <v>34.44</v>
      </c>
      <c r="K51" s="153" t="s">
        <v>145</v>
      </c>
    </row>
    <row r="52" spans="1:11" ht="25.5">
      <c r="A52" s="154">
        <v>46</v>
      </c>
      <c r="B52" s="183" t="s">
        <v>145</v>
      </c>
      <c r="C52" s="183" t="s">
        <v>145</v>
      </c>
      <c r="D52" s="184">
        <v>11648408</v>
      </c>
      <c r="E52" s="154" t="s">
        <v>145</v>
      </c>
      <c r="F52" s="184" t="s">
        <v>355</v>
      </c>
      <c r="G52" s="185" t="s">
        <v>2</v>
      </c>
      <c r="H52" s="186" t="s">
        <v>402</v>
      </c>
      <c r="I52" s="161">
        <v>34440</v>
      </c>
      <c r="J52" s="166">
        <f t="shared" si="0"/>
        <v>34.44</v>
      </c>
      <c r="K52" s="153" t="s">
        <v>145</v>
      </c>
    </row>
    <row r="53" spans="1:11" ht="26.25" customHeight="1">
      <c r="A53" s="154">
        <v>47</v>
      </c>
      <c r="B53" s="183" t="s">
        <v>145</v>
      </c>
      <c r="C53" s="183" t="s">
        <v>145</v>
      </c>
      <c r="D53" s="184">
        <v>11648408</v>
      </c>
      <c r="E53" s="154" t="s">
        <v>145</v>
      </c>
      <c r="F53" s="184" t="s">
        <v>356</v>
      </c>
      <c r="G53" s="185" t="s">
        <v>812</v>
      </c>
      <c r="H53" s="186" t="s">
        <v>402</v>
      </c>
      <c r="I53" s="161">
        <v>553180</v>
      </c>
      <c r="J53" s="166">
        <f t="shared" si="0"/>
        <v>553.18</v>
      </c>
      <c r="K53" s="153" t="s">
        <v>145</v>
      </c>
    </row>
    <row r="54" spans="1:11" ht="28.5" customHeight="1">
      <c r="A54" s="154">
        <v>48</v>
      </c>
      <c r="B54" s="183" t="s">
        <v>145</v>
      </c>
      <c r="C54" s="183" t="s">
        <v>145</v>
      </c>
      <c r="D54" s="184">
        <v>11648408</v>
      </c>
      <c r="E54" s="154" t="s">
        <v>145</v>
      </c>
      <c r="F54" s="184" t="s">
        <v>357</v>
      </c>
      <c r="G54" s="185" t="s">
        <v>813</v>
      </c>
      <c r="H54" s="186" t="s">
        <v>402</v>
      </c>
      <c r="I54" s="161">
        <v>3167</v>
      </c>
      <c r="J54" s="166">
        <f t="shared" si="0"/>
        <v>3.167</v>
      </c>
      <c r="K54" s="153" t="s">
        <v>145</v>
      </c>
    </row>
    <row r="55" spans="1:11" ht="66" customHeight="1">
      <c r="A55" s="154">
        <v>49</v>
      </c>
      <c r="B55" s="183" t="s">
        <v>145</v>
      </c>
      <c r="C55" s="183" t="s">
        <v>145</v>
      </c>
      <c r="D55" s="184">
        <v>11648408</v>
      </c>
      <c r="E55" s="154" t="s">
        <v>145</v>
      </c>
      <c r="F55" s="184" t="s">
        <v>132</v>
      </c>
      <c r="G55" s="185" t="s">
        <v>814</v>
      </c>
      <c r="H55" s="186" t="s">
        <v>402</v>
      </c>
      <c r="I55" s="161">
        <v>21</v>
      </c>
      <c r="J55" s="166">
        <f t="shared" si="0"/>
        <v>0.021</v>
      </c>
      <c r="K55" s="153" t="s">
        <v>145</v>
      </c>
    </row>
    <row r="56" spans="1:11" ht="25.5">
      <c r="A56" s="154">
        <v>50</v>
      </c>
      <c r="B56" s="183" t="s">
        <v>145</v>
      </c>
      <c r="C56" s="183" t="s">
        <v>145</v>
      </c>
      <c r="D56" s="184">
        <v>11648408</v>
      </c>
      <c r="E56" s="154" t="s">
        <v>145</v>
      </c>
      <c r="F56" s="187" t="s">
        <v>144</v>
      </c>
      <c r="G56" s="188" t="s">
        <v>628</v>
      </c>
      <c r="H56" s="186" t="s">
        <v>402</v>
      </c>
      <c r="I56" s="161">
        <v>11523.69</v>
      </c>
      <c r="J56" s="166">
        <f t="shared" si="0"/>
        <v>11.52369</v>
      </c>
      <c r="K56" s="153" t="s">
        <v>145</v>
      </c>
    </row>
    <row r="57" spans="1:11" ht="25.5" customHeight="1">
      <c r="A57" s="154">
        <v>51</v>
      </c>
      <c r="B57" s="183" t="s">
        <v>145</v>
      </c>
      <c r="C57" s="183" t="s">
        <v>145</v>
      </c>
      <c r="D57" s="184">
        <v>11648408</v>
      </c>
      <c r="E57" s="154" t="s">
        <v>145</v>
      </c>
      <c r="F57" s="187" t="s">
        <v>370</v>
      </c>
      <c r="G57" s="188" t="s">
        <v>629</v>
      </c>
      <c r="H57" s="189" t="s">
        <v>382</v>
      </c>
      <c r="I57" s="161">
        <v>2282041</v>
      </c>
      <c r="J57" s="166">
        <f t="shared" si="0"/>
        <v>2282.041</v>
      </c>
      <c r="K57" s="153" t="s">
        <v>145</v>
      </c>
    </row>
    <row r="58" spans="1:11" ht="25.5">
      <c r="A58" s="154">
        <v>52</v>
      </c>
      <c r="B58" s="183" t="s">
        <v>145</v>
      </c>
      <c r="C58" s="183" t="s">
        <v>145</v>
      </c>
      <c r="D58" s="184">
        <v>11648408</v>
      </c>
      <c r="E58" s="154" t="s">
        <v>145</v>
      </c>
      <c r="F58" s="187" t="s">
        <v>375</v>
      </c>
      <c r="G58" s="188" t="s">
        <v>3</v>
      </c>
      <c r="H58" s="189" t="s">
        <v>382</v>
      </c>
      <c r="I58" s="161">
        <v>157605</v>
      </c>
      <c r="J58" s="166">
        <f t="shared" si="0"/>
        <v>157.605</v>
      </c>
      <c r="K58" s="153" t="s">
        <v>145</v>
      </c>
    </row>
    <row r="59" spans="1:11" ht="25.5">
      <c r="A59" s="154">
        <v>53</v>
      </c>
      <c r="B59" s="183" t="s">
        <v>145</v>
      </c>
      <c r="C59" s="183" t="s">
        <v>145</v>
      </c>
      <c r="D59" s="184">
        <v>11648408</v>
      </c>
      <c r="E59" s="154" t="s">
        <v>145</v>
      </c>
      <c r="F59" s="187" t="s">
        <v>376</v>
      </c>
      <c r="G59" s="188" t="s">
        <v>629</v>
      </c>
      <c r="H59" s="189" t="s">
        <v>382</v>
      </c>
      <c r="I59" s="161">
        <v>397086</v>
      </c>
      <c r="J59" s="166">
        <f t="shared" si="0"/>
        <v>397.086</v>
      </c>
      <c r="K59" s="153" t="s">
        <v>145</v>
      </c>
    </row>
    <row r="60" spans="1:11" ht="25.5">
      <c r="A60" s="154">
        <v>54</v>
      </c>
      <c r="B60" s="183" t="s">
        <v>145</v>
      </c>
      <c r="C60" s="183" t="s">
        <v>145</v>
      </c>
      <c r="D60" s="184">
        <v>11648408</v>
      </c>
      <c r="E60" s="154" t="s">
        <v>145</v>
      </c>
      <c r="F60" s="187" t="s">
        <v>377</v>
      </c>
      <c r="G60" s="188" t="s">
        <v>4</v>
      </c>
      <c r="H60" s="189" t="s">
        <v>382</v>
      </c>
      <c r="I60" s="161">
        <v>53868</v>
      </c>
      <c r="J60" s="166">
        <f t="shared" si="0"/>
        <v>53.868</v>
      </c>
      <c r="K60" s="153" t="s">
        <v>145</v>
      </c>
    </row>
    <row r="61" spans="1:11" ht="25.5">
      <c r="A61" s="154">
        <v>55</v>
      </c>
      <c r="B61" s="183" t="s">
        <v>145</v>
      </c>
      <c r="C61" s="183" t="s">
        <v>145</v>
      </c>
      <c r="D61" s="184">
        <v>11648408</v>
      </c>
      <c r="E61" s="154" t="s">
        <v>145</v>
      </c>
      <c r="F61" s="187" t="s">
        <v>378</v>
      </c>
      <c r="G61" s="188" t="s">
        <v>5</v>
      </c>
      <c r="H61" s="189" t="s">
        <v>382</v>
      </c>
      <c r="I61" s="161">
        <v>406006</v>
      </c>
      <c r="J61" s="166">
        <f t="shared" si="0"/>
        <v>406.006</v>
      </c>
      <c r="K61" s="153" t="s">
        <v>145</v>
      </c>
    </row>
    <row r="62" spans="1:11" ht="25.5">
      <c r="A62" s="154">
        <v>56</v>
      </c>
      <c r="B62" s="183" t="s">
        <v>145</v>
      </c>
      <c r="C62" s="183" t="s">
        <v>145</v>
      </c>
      <c r="D62" s="184">
        <v>11648408</v>
      </c>
      <c r="E62" s="154" t="s">
        <v>145</v>
      </c>
      <c r="F62" s="187" t="s">
        <v>379</v>
      </c>
      <c r="G62" s="188" t="s">
        <v>40</v>
      </c>
      <c r="H62" s="189" t="s">
        <v>382</v>
      </c>
      <c r="I62" s="161">
        <v>14574</v>
      </c>
      <c r="J62" s="166">
        <f t="shared" si="0"/>
        <v>14.574</v>
      </c>
      <c r="K62" s="153" t="s">
        <v>145</v>
      </c>
    </row>
    <row r="63" spans="1:11" ht="54" customHeight="1">
      <c r="A63" s="154">
        <v>57</v>
      </c>
      <c r="B63" s="183"/>
      <c r="C63" s="183" t="s">
        <v>145</v>
      </c>
      <c r="D63" s="184">
        <v>11648408</v>
      </c>
      <c r="E63" s="154" t="s">
        <v>145</v>
      </c>
      <c r="F63" s="187" t="s">
        <v>380</v>
      </c>
      <c r="G63" s="188" t="s">
        <v>6</v>
      </c>
      <c r="H63" s="189" t="s">
        <v>382</v>
      </c>
      <c r="I63" s="161">
        <v>3095298.69</v>
      </c>
      <c r="J63" s="166">
        <f t="shared" si="0"/>
        <v>3095.29869</v>
      </c>
      <c r="K63" s="153" t="s">
        <v>145</v>
      </c>
    </row>
    <row r="64" spans="1:11" ht="27" customHeight="1">
      <c r="A64" s="154">
        <v>58</v>
      </c>
      <c r="B64" s="183"/>
      <c r="C64" s="183" t="s">
        <v>145</v>
      </c>
      <c r="D64" s="184">
        <v>11648408</v>
      </c>
      <c r="E64" s="154" t="s">
        <v>145</v>
      </c>
      <c r="F64" s="187" t="s">
        <v>381</v>
      </c>
      <c r="G64" s="188" t="s">
        <v>7</v>
      </c>
      <c r="H64" s="189" t="s">
        <v>382</v>
      </c>
      <c r="I64" s="161">
        <v>86462</v>
      </c>
      <c r="J64" s="166">
        <f t="shared" si="0"/>
        <v>86.462</v>
      </c>
      <c r="K64" s="153" t="s">
        <v>145</v>
      </c>
    </row>
    <row r="65" spans="1:11" ht="25.5">
      <c r="A65" s="154">
        <v>59</v>
      </c>
      <c r="B65" s="183"/>
      <c r="C65" s="183" t="s">
        <v>145</v>
      </c>
      <c r="D65" s="184">
        <v>11648408</v>
      </c>
      <c r="E65" s="154" t="s">
        <v>145</v>
      </c>
      <c r="F65" s="187" t="s">
        <v>406</v>
      </c>
      <c r="G65" s="188" t="s">
        <v>209</v>
      </c>
      <c r="H65" s="189" t="s">
        <v>369</v>
      </c>
      <c r="I65" s="161">
        <v>94248.06</v>
      </c>
      <c r="J65" s="166">
        <f t="shared" si="0"/>
        <v>94.24806</v>
      </c>
      <c r="K65" s="153" t="s">
        <v>145</v>
      </c>
    </row>
    <row r="66" spans="1:11" ht="25.5">
      <c r="A66" s="154">
        <v>60</v>
      </c>
      <c r="B66" s="183"/>
      <c r="C66" s="183" t="s">
        <v>145</v>
      </c>
      <c r="D66" s="184">
        <v>11648408</v>
      </c>
      <c r="E66" s="154" t="s">
        <v>145</v>
      </c>
      <c r="F66" s="187" t="s">
        <v>406</v>
      </c>
      <c r="G66" s="188" t="s">
        <v>210</v>
      </c>
      <c r="H66" s="189" t="s">
        <v>369</v>
      </c>
      <c r="I66" s="161">
        <v>228206</v>
      </c>
      <c r="J66" s="166">
        <f t="shared" si="0"/>
        <v>228.206</v>
      </c>
      <c r="K66" s="153" t="s">
        <v>145</v>
      </c>
    </row>
    <row r="67" spans="1:11" ht="25.5">
      <c r="A67" s="154">
        <v>61</v>
      </c>
      <c r="B67" s="183" t="s">
        <v>145</v>
      </c>
      <c r="C67" s="183" t="s">
        <v>145</v>
      </c>
      <c r="D67" s="184">
        <v>11648408</v>
      </c>
      <c r="E67" s="154" t="s">
        <v>145</v>
      </c>
      <c r="F67" s="187" t="s">
        <v>406</v>
      </c>
      <c r="G67" s="188" t="s">
        <v>211</v>
      </c>
      <c r="H67" s="189" t="s">
        <v>369</v>
      </c>
      <c r="I67" s="161">
        <v>228206.58</v>
      </c>
      <c r="J67" s="166">
        <f t="shared" si="0"/>
        <v>228.20657999999997</v>
      </c>
      <c r="K67" s="153" t="s">
        <v>145</v>
      </c>
    </row>
    <row r="68" spans="1:11" ht="25.5">
      <c r="A68" s="154">
        <v>62</v>
      </c>
      <c r="B68" s="183" t="s">
        <v>145</v>
      </c>
      <c r="C68" s="183" t="s">
        <v>145</v>
      </c>
      <c r="D68" s="184">
        <v>11648408</v>
      </c>
      <c r="E68" s="154" t="s">
        <v>145</v>
      </c>
      <c r="F68" s="187" t="s">
        <v>406</v>
      </c>
      <c r="G68" s="188" t="s">
        <v>212</v>
      </c>
      <c r="H68" s="189" t="s">
        <v>369</v>
      </c>
      <c r="I68" s="161">
        <v>81226</v>
      </c>
      <c r="J68" s="166">
        <f t="shared" si="0"/>
        <v>81.226</v>
      </c>
      <c r="K68" s="153" t="s">
        <v>145</v>
      </c>
    </row>
    <row r="69" spans="1:11" ht="25.5">
      <c r="A69" s="154">
        <v>63</v>
      </c>
      <c r="B69" s="183" t="s">
        <v>145</v>
      </c>
      <c r="C69" s="183" t="s">
        <v>145</v>
      </c>
      <c r="D69" s="184">
        <v>11648408</v>
      </c>
      <c r="E69" s="154" t="s">
        <v>145</v>
      </c>
      <c r="F69" s="187" t="s">
        <v>406</v>
      </c>
      <c r="G69" s="188" t="s">
        <v>213</v>
      </c>
      <c r="H69" s="189" t="s">
        <v>369</v>
      </c>
      <c r="I69" s="161">
        <v>81226</v>
      </c>
      <c r="J69" s="166">
        <f t="shared" si="0"/>
        <v>81.226</v>
      </c>
      <c r="K69" s="153" t="s">
        <v>145</v>
      </c>
    </row>
    <row r="70" spans="1:11" ht="25.5">
      <c r="A70" s="154">
        <v>64</v>
      </c>
      <c r="B70" s="183" t="s">
        <v>145</v>
      </c>
      <c r="C70" s="183" t="s">
        <v>145</v>
      </c>
      <c r="D70" s="184">
        <v>11648408</v>
      </c>
      <c r="E70" s="154" t="s">
        <v>145</v>
      </c>
      <c r="F70" s="187" t="s">
        <v>406</v>
      </c>
      <c r="G70" s="188" t="s">
        <v>214</v>
      </c>
      <c r="H70" s="189" t="s">
        <v>369</v>
      </c>
      <c r="I70" s="161">
        <v>81226</v>
      </c>
      <c r="J70" s="166">
        <f aca="true" t="shared" si="1" ref="J70:J133">I70/1000</f>
        <v>81.226</v>
      </c>
      <c r="K70" s="153" t="s">
        <v>145</v>
      </c>
    </row>
    <row r="71" spans="1:11" ht="25.5">
      <c r="A71" s="154">
        <v>65</v>
      </c>
      <c r="B71" s="183" t="s">
        <v>145</v>
      </c>
      <c r="C71" s="183" t="s">
        <v>145</v>
      </c>
      <c r="D71" s="184">
        <v>11648408</v>
      </c>
      <c r="E71" s="154" t="s">
        <v>145</v>
      </c>
      <c r="F71" s="187" t="s">
        <v>406</v>
      </c>
      <c r="G71" s="188" t="s">
        <v>215</v>
      </c>
      <c r="H71" s="189" t="s">
        <v>369</v>
      </c>
      <c r="I71" s="161">
        <v>81226.4</v>
      </c>
      <c r="J71" s="166">
        <f t="shared" si="1"/>
        <v>81.2264</v>
      </c>
      <c r="K71" s="153" t="s">
        <v>145</v>
      </c>
    </row>
    <row r="72" spans="1:11" ht="25.5">
      <c r="A72" s="154">
        <v>66</v>
      </c>
      <c r="B72" s="183" t="s">
        <v>145</v>
      </c>
      <c r="C72" s="183" t="s">
        <v>145</v>
      </c>
      <c r="D72" s="184">
        <v>11648408</v>
      </c>
      <c r="E72" s="154" t="s">
        <v>145</v>
      </c>
      <c r="F72" s="187" t="s">
        <v>406</v>
      </c>
      <c r="G72" s="188" t="s">
        <v>216</v>
      </c>
      <c r="H72" s="189" t="s">
        <v>369</v>
      </c>
      <c r="I72" s="161">
        <v>55352.09</v>
      </c>
      <c r="J72" s="166">
        <f t="shared" si="1"/>
        <v>55.35209</v>
      </c>
      <c r="K72" s="153" t="s">
        <v>145</v>
      </c>
    </row>
    <row r="73" spans="1:11" ht="25.5">
      <c r="A73" s="154">
        <v>67</v>
      </c>
      <c r="B73" s="183" t="s">
        <v>145</v>
      </c>
      <c r="C73" s="183" t="s">
        <v>145</v>
      </c>
      <c r="D73" s="184">
        <v>11648408</v>
      </c>
      <c r="E73" s="154" t="s">
        <v>145</v>
      </c>
      <c r="F73" s="187" t="s">
        <v>406</v>
      </c>
      <c r="G73" s="188" t="s">
        <v>217</v>
      </c>
      <c r="H73" s="189" t="s">
        <v>369</v>
      </c>
      <c r="I73" s="161">
        <v>134149.23</v>
      </c>
      <c r="J73" s="166">
        <f t="shared" si="1"/>
        <v>134.14923000000002</v>
      </c>
      <c r="K73" s="153" t="s">
        <v>145</v>
      </c>
    </row>
    <row r="74" spans="1:11" ht="25.5">
      <c r="A74" s="154">
        <v>68</v>
      </c>
      <c r="B74" s="183" t="s">
        <v>145</v>
      </c>
      <c r="C74" s="183" t="s">
        <v>145</v>
      </c>
      <c r="D74" s="184">
        <v>11648408</v>
      </c>
      <c r="E74" s="154" t="s">
        <v>145</v>
      </c>
      <c r="F74" s="187" t="s">
        <v>406</v>
      </c>
      <c r="G74" s="188" t="s">
        <v>218</v>
      </c>
      <c r="H74" s="189" t="s">
        <v>369</v>
      </c>
      <c r="I74" s="161">
        <v>69810</v>
      </c>
      <c r="J74" s="166">
        <f t="shared" si="1"/>
        <v>69.81</v>
      </c>
      <c r="K74" s="153" t="s">
        <v>145</v>
      </c>
    </row>
    <row r="75" spans="1:11" ht="25.5">
      <c r="A75" s="154">
        <v>69</v>
      </c>
      <c r="B75" s="183" t="s">
        <v>145</v>
      </c>
      <c r="C75" s="183" t="s">
        <v>145</v>
      </c>
      <c r="D75" s="184">
        <v>11648408</v>
      </c>
      <c r="E75" s="154" t="s">
        <v>145</v>
      </c>
      <c r="F75" s="187" t="s">
        <v>406</v>
      </c>
      <c r="G75" s="188" t="s">
        <v>219</v>
      </c>
      <c r="H75" s="189" t="s">
        <v>369</v>
      </c>
      <c r="I75" s="161">
        <v>69810</v>
      </c>
      <c r="J75" s="166">
        <f t="shared" si="1"/>
        <v>69.81</v>
      </c>
      <c r="K75" s="153" t="s">
        <v>145</v>
      </c>
    </row>
    <row r="76" spans="1:11" ht="25.5">
      <c r="A76" s="154">
        <v>70</v>
      </c>
      <c r="B76" s="183" t="s">
        <v>145</v>
      </c>
      <c r="C76" s="183" t="s">
        <v>145</v>
      </c>
      <c r="D76" s="184">
        <v>11648408</v>
      </c>
      <c r="E76" s="154" t="s">
        <v>145</v>
      </c>
      <c r="F76" s="187" t="s">
        <v>406</v>
      </c>
      <c r="G76" s="188" t="s">
        <v>220</v>
      </c>
      <c r="H76" s="189" t="s">
        <v>369</v>
      </c>
      <c r="I76" s="161">
        <v>69810</v>
      </c>
      <c r="J76" s="166">
        <f t="shared" si="1"/>
        <v>69.81</v>
      </c>
      <c r="K76" s="153" t="s">
        <v>145</v>
      </c>
    </row>
    <row r="77" spans="1:11" ht="25.5">
      <c r="A77" s="154">
        <v>71</v>
      </c>
      <c r="B77" s="183" t="s">
        <v>145</v>
      </c>
      <c r="C77" s="183" t="s">
        <v>145</v>
      </c>
      <c r="D77" s="184">
        <v>11648408</v>
      </c>
      <c r="E77" s="154" t="s">
        <v>145</v>
      </c>
      <c r="F77" s="187" t="s">
        <v>406</v>
      </c>
      <c r="G77" s="188" t="s">
        <v>221</v>
      </c>
      <c r="H77" s="189" t="s">
        <v>369</v>
      </c>
      <c r="I77" s="161">
        <v>69819.34</v>
      </c>
      <c r="J77" s="166">
        <f t="shared" si="1"/>
        <v>69.81934</v>
      </c>
      <c r="K77" s="153" t="s">
        <v>145</v>
      </c>
    </row>
    <row r="78" spans="1:11" ht="25.5">
      <c r="A78" s="154">
        <v>72</v>
      </c>
      <c r="B78" s="183" t="s">
        <v>145</v>
      </c>
      <c r="C78" s="183" t="s">
        <v>145</v>
      </c>
      <c r="D78" s="184">
        <v>11648408</v>
      </c>
      <c r="E78" s="154" t="s">
        <v>145</v>
      </c>
      <c r="F78" s="187" t="s">
        <v>406</v>
      </c>
      <c r="G78" s="188" t="s">
        <v>222</v>
      </c>
      <c r="H78" s="189" t="s">
        <v>369</v>
      </c>
      <c r="I78" s="161">
        <v>357419</v>
      </c>
      <c r="J78" s="166">
        <f t="shared" si="1"/>
        <v>357.419</v>
      </c>
      <c r="K78" s="153" t="s">
        <v>145</v>
      </c>
    </row>
    <row r="79" spans="1:11" ht="25.5">
      <c r="A79" s="154">
        <v>73</v>
      </c>
      <c r="B79" s="183" t="s">
        <v>145</v>
      </c>
      <c r="C79" s="183" t="s">
        <v>145</v>
      </c>
      <c r="D79" s="184">
        <v>11648408</v>
      </c>
      <c r="E79" s="154" t="s">
        <v>145</v>
      </c>
      <c r="F79" s="187" t="s">
        <v>406</v>
      </c>
      <c r="G79" s="188" t="s">
        <v>223</v>
      </c>
      <c r="H79" s="189" t="s">
        <v>369</v>
      </c>
      <c r="I79" s="161">
        <v>597719.49</v>
      </c>
      <c r="J79" s="166">
        <f t="shared" si="1"/>
        <v>597.71949</v>
      </c>
      <c r="K79" s="153" t="s">
        <v>145</v>
      </c>
    </row>
    <row r="80" spans="1:11" ht="25.5">
      <c r="A80" s="154">
        <v>74</v>
      </c>
      <c r="B80" s="183" t="s">
        <v>145</v>
      </c>
      <c r="C80" s="183" t="s">
        <v>145</v>
      </c>
      <c r="D80" s="184">
        <v>11648408</v>
      </c>
      <c r="E80" s="154" t="s">
        <v>145</v>
      </c>
      <c r="F80" s="187" t="s">
        <v>406</v>
      </c>
      <c r="G80" s="188" t="s">
        <v>224</v>
      </c>
      <c r="H80" s="189" t="s">
        <v>369</v>
      </c>
      <c r="I80" s="161">
        <v>209718</v>
      </c>
      <c r="J80" s="166">
        <f t="shared" si="1"/>
        <v>209.718</v>
      </c>
      <c r="K80" s="153" t="s">
        <v>145</v>
      </c>
    </row>
    <row r="81" spans="1:11" ht="25.5">
      <c r="A81" s="154">
        <v>75</v>
      </c>
      <c r="B81" s="183" t="s">
        <v>145</v>
      </c>
      <c r="C81" s="183" t="s">
        <v>145</v>
      </c>
      <c r="D81" s="184">
        <v>11648408</v>
      </c>
      <c r="E81" s="154" t="s">
        <v>145</v>
      </c>
      <c r="F81" s="187" t="s">
        <v>406</v>
      </c>
      <c r="G81" s="188" t="s">
        <v>225</v>
      </c>
      <c r="H81" s="189" t="s">
        <v>369</v>
      </c>
      <c r="I81" s="161">
        <v>209718</v>
      </c>
      <c r="J81" s="166">
        <f t="shared" si="1"/>
        <v>209.718</v>
      </c>
      <c r="K81" s="153" t="s">
        <v>145</v>
      </c>
    </row>
    <row r="82" spans="1:11" ht="25.5">
      <c r="A82" s="154">
        <v>76</v>
      </c>
      <c r="B82" s="183" t="s">
        <v>145</v>
      </c>
      <c r="C82" s="183" t="s">
        <v>145</v>
      </c>
      <c r="D82" s="184">
        <v>11648408</v>
      </c>
      <c r="E82" s="154" t="s">
        <v>145</v>
      </c>
      <c r="F82" s="187" t="s">
        <v>406</v>
      </c>
      <c r="G82" s="188" t="s">
        <v>226</v>
      </c>
      <c r="H82" s="189" t="s">
        <v>369</v>
      </c>
      <c r="I82" s="161">
        <v>209720.77</v>
      </c>
      <c r="J82" s="166">
        <f t="shared" si="1"/>
        <v>209.72077</v>
      </c>
      <c r="K82" s="153" t="s">
        <v>145</v>
      </c>
    </row>
    <row r="83" spans="1:11" ht="25.5">
      <c r="A83" s="154">
        <v>77</v>
      </c>
      <c r="B83" s="183" t="s">
        <v>145</v>
      </c>
      <c r="C83" s="183" t="s">
        <v>145</v>
      </c>
      <c r="D83" s="184">
        <v>11648408</v>
      </c>
      <c r="E83" s="154" t="s">
        <v>145</v>
      </c>
      <c r="F83" s="187" t="s">
        <v>406</v>
      </c>
      <c r="G83" s="188" t="s">
        <v>227</v>
      </c>
      <c r="H83" s="189" t="s">
        <v>369</v>
      </c>
      <c r="I83" s="161">
        <v>106750</v>
      </c>
      <c r="J83" s="166">
        <f t="shared" si="1"/>
        <v>106.75</v>
      </c>
      <c r="K83" s="153" t="s">
        <v>145</v>
      </c>
    </row>
    <row r="84" spans="1:11" ht="25.5">
      <c r="A84" s="154">
        <v>78</v>
      </c>
      <c r="B84" s="183" t="s">
        <v>145</v>
      </c>
      <c r="C84" s="183" t="s">
        <v>145</v>
      </c>
      <c r="D84" s="184">
        <v>11648408</v>
      </c>
      <c r="E84" s="154" t="s">
        <v>145</v>
      </c>
      <c r="F84" s="187" t="s">
        <v>406</v>
      </c>
      <c r="G84" s="188" t="s">
        <v>228</v>
      </c>
      <c r="H84" s="189" t="s">
        <v>369</v>
      </c>
      <c r="I84" s="161">
        <v>106753.66</v>
      </c>
      <c r="J84" s="166">
        <f t="shared" si="1"/>
        <v>106.75366</v>
      </c>
      <c r="K84" s="153" t="s">
        <v>145</v>
      </c>
    </row>
    <row r="85" spans="1:11" ht="25.5">
      <c r="A85" s="154">
        <v>79</v>
      </c>
      <c r="B85" s="183" t="s">
        <v>145</v>
      </c>
      <c r="C85" s="183" t="s">
        <v>145</v>
      </c>
      <c r="D85" s="184">
        <v>11648408</v>
      </c>
      <c r="E85" s="154" t="s">
        <v>145</v>
      </c>
      <c r="F85" s="187" t="s">
        <v>406</v>
      </c>
      <c r="G85" s="188" t="s">
        <v>229</v>
      </c>
      <c r="H85" s="189" t="s">
        <v>369</v>
      </c>
      <c r="I85" s="161">
        <v>27273</v>
      </c>
      <c r="J85" s="166">
        <f t="shared" si="1"/>
        <v>27.273</v>
      </c>
      <c r="K85" s="153" t="s">
        <v>145</v>
      </c>
    </row>
    <row r="86" spans="1:11" ht="25.5">
      <c r="A86" s="154">
        <v>80</v>
      </c>
      <c r="B86" s="183" t="s">
        <v>145</v>
      </c>
      <c r="C86" s="183" t="s">
        <v>145</v>
      </c>
      <c r="D86" s="184">
        <v>11648408</v>
      </c>
      <c r="E86" s="154" t="s">
        <v>145</v>
      </c>
      <c r="F86" s="187" t="s">
        <v>406</v>
      </c>
      <c r="G86" s="188" t="s">
        <v>230</v>
      </c>
      <c r="H86" s="189" t="s">
        <v>369</v>
      </c>
      <c r="I86" s="161">
        <v>27273</v>
      </c>
      <c r="J86" s="166">
        <f t="shared" si="1"/>
        <v>27.273</v>
      </c>
      <c r="K86" s="153" t="s">
        <v>145</v>
      </c>
    </row>
    <row r="87" spans="1:11" ht="25.5">
      <c r="A87" s="154">
        <v>81</v>
      </c>
      <c r="B87" s="183" t="s">
        <v>145</v>
      </c>
      <c r="C87" s="183" t="s">
        <v>145</v>
      </c>
      <c r="D87" s="184">
        <v>11648408</v>
      </c>
      <c r="E87" s="154" t="s">
        <v>145</v>
      </c>
      <c r="F87" s="187" t="s">
        <v>406</v>
      </c>
      <c r="G87" s="188" t="s">
        <v>231</v>
      </c>
      <c r="H87" s="189" t="s">
        <v>369</v>
      </c>
      <c r="I87" s="161">
        <v>27273.19</v>
      </c>
      <c r="J87" s="166">
        <f t="shared" si="1"/>
        <v>27.27319</v>
      </c>
      <c r="K87" s="153" t="s">
        <v>145</v>
      </c>
    </row>
    <row r="88" spans="1:11" ht="25.5">
      <c r="A88" s="154">
        <v>82</v>
      </c>
      <c r="B88" s="183" t="s">
        <v>145</v>
      </c>
      <c r="C88" s="183" t="s">
        <v>145</v>
      </c>
      <c r="D88" s="184">
        <v>11648408</v>
      </c>
      <c r="E88" s="154" t="s">
        <v>145</v>
      </c>
      <c r="F88" s="187" t="s">
        <v>406</v>
      </c>
      <c r="G88" s="188" t="s">
        <v>232</v>
      </c>
      <c r="H88" s="189" t="s">
        <v>369</v>
      </c>
      <c r="I88" s="161">
        <v>229697</v>
      </c>
      <c r="J88" s="166">
        <f t="shared" si="1"/>
        <v>229.697</v>
      </c>
      <c r="K88" s="153" t="s">
        <v>145</v>
      </c>
    </row>
    <row r="89" spans="1:11" ht="25.5">
      <c r="A89" s="154">
        <v>83</v>
      </c>
      <c r="B89" s="183" t="s">
        <v>145</v>
      </c>
      <c r="C89" s="183" t="s">
        <v>145</v>
      </c>
      <c r="D89" s="184">
        <v>11648408</v>
      </c>
      <c r="E89" s="154" t="s">
        <v>145</v>
      </c>
      <c r="F89" s="187" t="s">
        <v>406</v>
      </c>
      <c r="G89" s="188" t="s">
        <v>233</v>
      </c>
      <c r="H89" s="189" t="s">
        <v>369</v>
      </c>
      <c r="I89" s="161">
        <v>229698.25</v>
      </c>
      <c r="J89" s="166">
        <f t="shared" si="1"/>
        <v>229.69825</v>
      </c>
      <c r="K89" s="153" t="s">
        <v>145</v>
      </c>
    </row>
    <row r="90" spans="1:11" ht="25.5">
      <c r="A90" s="154">
        <v>84</v>
      </c>
      <c r="B90" s="183" t="s">
        <v>145</v>
      </c>
      <c r="C90" s="183" t="s">
        <v>145</v>
      </c>
      <c r="D90" s="184">
        <v>11648408</v>
      </c>
      <c r="E90" s="154" t="s">
        <v>145</v>
      </c>
      <c r="F90" s="187" t="s">
        <v>406</v>
      </c>
      <c r="G90" s="188" t="s">
        <v>234</v>
      </c>
      <c r="H90" s="189" t="s">
        <v>369</v>
      </c>
      <c r="I90" s="161">
        <v>157119.46</v>
      </c>
      <c r="J90" s="166">
        <f t="shared" si="1"/>
        <v>157.11946</v>
      </c>
      <c r="K90" s="153" t="s">
        <v>145</v>
      </c>
    </row>
    <row r="91" spans="1:11" ht="25.5">
      <c r="A91" s="154">
        <v>85</v>
      </c>
      <c r="B91" s="183" t="s">
        <v>145</v>
      </c>
      <c r="C91" s="183" t="s">
        <v>145</v>
      </c>
      <c r="D91" s="184">
        <v>11648408</v>
      </c>
      <c r="E91" s="154" t="s">
        <v>145</v>
      </c>
      <c r="F91" s="187" t="s">
        <v>406</v>
      </c>
      <c r="G91" s="188" t="s">
        <v>235</v>
      </c>
      <c r="H91" s="189" t="s">
        <v>369</v>
      </c>
      <c r="I91" s="161">
        <v>333355</v>
      </c>
      <c r="J91" s="166">
        <f t="shared" si="1"/>
        <v>333.355</v>
      </c>
      <c r="K91" s="153" t="s">
        <v>145</v>
      </c>
    </row>
    <row r="92" spans="1:11" ht="25.5">
      <c r="A92" s="154">
        <v>86</v>
      </c>
      <c r="B92" s="183" t="s">
        <v>145</v>
      </c>
      <c r="C92" s="183" t="s">
        <v>145</v>
      </c>
      <c r="D92" s="184">
        <v>11648408</v>
      </c>
      <c r="E92" s="154" t="s">
        <v>145</v>
      </c>
      <c r="F92" s="187" t="s">
        <v>406</v>
      </c>
      <c r="G92" s="188" t="s">
        <v>236</v>
      </c>
      <c r="H92" s="189" t="s">
        <v>369</v>
      </c>
      <c r="I92" s="161">
        <v>166677.5</v>
      </c>
      <c r="J92" s="166">
        <f t="shared" si="1"/>
        <v>166.6775</v>
      </c>
      <c r="K92" s="153" t="s">
        <v>145</v>
      </c>
    </row>
    <row r="93" spans="1:11" ht="25.5">
      <c r="A93" s="154">
        <v>87</v>
      </c>
      <c r="B93" s="183" t="s">
        <v>145</v>
      </c>
      <c r="C93" s="183" t="s">
        <v>145</v>
      </c>
      <c r="D93" s="184">
        <v>11648408</v>
      </c>
      <c r="E93" s="154" t="s">
        <v>145</v>
      </c>
      <c r="F93" s="187" t="s">
        <v>406</v>
      </c>
      <c r="G93" s="188" t="s">
        <v>237</v>
      </c>
      <c r="H93" s="189" t="s">
        <v>369</v>
      </c>
      <c r="I93" s="161">
        <v>166685</v>
      </c>
      <c r="J93" s="166">
        <f t="shared" si="1"/>
        <v>166.685</v>
      </c>
      <c r="K93" s="153" t="s">
        <v>145</v>
      </c>
    </row>
    <row r="94" spans="1:11" ht="25.5">
      <c r="A94" s="154">
        <v>88</v>
      </c>
      <c r="B94" s="183" t="s">
        <v>145</v>
      </c>
      <c r="C94" s="183" t="s">
        <v>145</v>
      </c>
      <c r="D94" s="184">
        <v>11648408</v>
      </c>
      <c r="E94" s="154" t="s">
        <v>145</v>
      </c>
      <c r="F94" s="187" t="s">
        <v>406</v>
      </c>
      <c r="G94" s="188" t="s">
        <v>238</v>
      </c>
      <c r="H94" s="189" t="s">
        <v>369</v>
      </c>
      <c r="I94" s="161">
        <v>69715</v>
      </c>
      <c r="J94" s="166">
        <f t="shared" si="1"/>
        <v>69.715</v>
      </c>
      <c r="K94" s="153" t="s">
        <v>145</v>
      </c>
    </row>
    <row r="95" spans="1:11" ht="25.5">
      <c r="A95" s="154">
        <v>89</v>
      </c>
      <c r="B95" s="183" t="s">
        <v>145</v>
      </c>
      <c r="C95" s="183" t="s">
        <v>145</v>
      </c>
      <c r="D95" s="184">
        <v>11648408</v>
      </c>
      <c r="E95" s="154" t="s">
        <v>145</v>
      </c>
      <c r="F95" s="187" t="s">
        <v>406</v>
      </c>
      <c r="G95" s="188" t="s">
        <v>239</v>
      </c>
      <c r="H95" s="189" t="s">
        <v>369</v>
      </c>
      <c r="I95" s="161">
        <v>69715</v>
      </c>
      <c r="J95" s="166">
        <f t="shared" si="1"/>
        <v>69.715</v>
      </c>
      <c r="K95" s="153" t="s">
        <v>145</v>
      </c>
    </row>
    <row r="96" spans="1:11" ht="25.5">
      <c r="A96" s="154">
        <v>90</v>
      </c>
      <c r="B96" s="183" t="s">
        <v>145</v>
      </c>
      <c r="C96" s="183" t="s">
        <v>145</v>
      </c>
      <c r="D96" s="184">
        <v>11648408</v>
      </c>
      <c r="E96" s="154" t="s">
        <v>145</v>
      </c>
      <c r="F96" s="187" t="s">
        <v>406</v>
      </c>
      <c r="G96" s="188" t="s">
        <v>240</v>
      </c>
      <c r="H96" s="189" t="s">
        <v>369</v>
      </c>
      <c r="I96" s="161">
        <v>69715</v>
      </c>
      <c r="J96" s="166">
        <f t="shared" si="1"/>
        <v>69.715</v>
      </c>
      <c r="K96" s="153" t="s">
        <v>145</v>
      </c>
    </row>
    <row r="97" spans="1:11" ht="25.5">
      <c r="A97" s="154">
        <v>91</v>
      </c>
      <c r="B97" s="183" t="s">
        <v>145</v>
      </c>
      <c r="C97" s="183" t="s">
        <v>145</v>
      </c>
      <c r="D97" s="184">
        <v>11648408</v>
      </c>
      <c r="E97" s="154" t="s">
        <v>145</v>
      </c>
      <c r="F97" s="187" t="s">
        <v>406</v>
      </c>
      <c r="G97" s="188" t="s">
        <v>241</v>
      </c>
      <c r="H97" s="189" t="s">
        <v>369</v>
      </c>
      <c r="I97" s="161">
        <v>69722.1</v>
      </c>
      <c r="J97" s="166">
        <f t="shared" si="1"/>
        <v>69.72210000000001</v>
      </c>
      <c r="K97" s="153" t="s">
        <v>145</v>
      </c>
    </row>
    <row r="98" spans="1:11" ht="25.5">
      <c r="A98" s="154">
        <v>92</v>
      </c>
      <c r="B98" s="183" t="s">
        <v>145</v>
      </c>
      <c r="C98" s="183" t="s">
        <v>145</v>
      </c>
      <c r="D98" s="184">
        <v>11648408</v>
      </c>
      <c r="E98" s="154" t="s">
        <v>145</v>
      </c>
      <c r="F98" s="187" t="s">
        <v>406</v>
      </c>
      <c r="G98" s="188" t="s">
        <v>242</v>
      </c>
      <c r="H98" s="189" t="s">
        <v>369</v>
      </c>
      <c r="I98" s="161">
        <v>32090</v>
      </c>
      <c r="J98" s="166">
        <f t="shared" si="1"/>
        <v>32.09</v>
      </c>
      <c r="K98" s="153" t="s">
        <v>145</v>
      </c>
    </row>
    <row r="99" spans="1:11" ht="25.5">
      <c r="A99" s="154">
        <v>93</v>
      </c>
      <c r="B99" s="183" t="s">
        <v>145</v>
      </c>
      <c r="C99" s="183" t="s">
        <v>145</v>
      </c>
      <c r="D99" s="184">
        <v>11648408</v>
      </c>
      <c r="E99" s="154" t="s">
        <v>145</v>
      </c>
      <c r="F99" s="187" t="s">
        <v>406</v>
      </c>
      <c r="G99" s="188" t="s">
        <v>243</v>
      </c>
      <c r="H99" s="189" t="s">
        <v>369</v>
      </c>
      <c r="I99" s="161">
        <v>32090</v>
      </c>
      <c r="J99" s="166">
        <f t="shared" si="1"/>
        <v>32.09</v>
      </c>
      <c r="K99" s="153" t="s">
        <v>145</v>
      </c>
    </row>
    <row r="100" spans="1:11" ht="25.5">
      <c r="A100" s="154">
        <v>94</v>
      </c>
      <c r="B100" s="183" t="s">
        <v>145</v>
      </c>
      <c r="C100" s="183" t="s">
        <v>145</v>
      </c>
      <c r="D100" s="184">
        <v>11648408</v>
      </c>
      <c r="E100" s="154" t="s">
        <v>145</v>
      </c>
      <c r="F100" s="187" t="s">
        <v>406</v>
      </c>
      <c r="G100" s="188" t="s">
        <v>244</v>
      </c>
      <c r="H100" s="189" t="s">
        <v>369</v>
      </c>
      <c r="I100" s="161">
        <v>32098.19</v>
      </c>
      <c r="J100" s="166">
        <f t="shared" si="1"/>
        <v>32.098189999999995</v>
      </c>
      <c r="K100" s="153" t="s">
        <v>145</v>
      </c>
    </row>
    <row r="101" spans="1:11" ht="25.5">
      <c r="A101" s="154">
        <v>95</v>
      </c>
      <c r="B101" s="183" t="s">
        <v>145</v>
      </c>
      <c r="C101" s="183" t="s">
        <v>145</v>
      </c>
      <c r="D101" s="184">
        <v>11648408</v>
      </c>
      <c r="E101" s="154" t="s">
        <v>145</v>
      </c>
      <c r="F101" s="187" t="s">
        <v>406</v>
      </c>
      <c r="G101" s="188" t="s">
        <v>245</v>
      </c>
      <c r="H101" s="189" t="s">
        <v>369</v>
      </c>
      <c r="I101" s="161">
        <v>214140.55</v>
      </c>
      <c r="J101" s="166">
        <f t="shared" si="1"/>
        <v>214.14055</v>
      </c>
      <c r="K101" s="153" t="s">
        <v>145</v>
      </c>
    </row>
    <row r="102" spans="1:11" ht="25.5">
      <c r="A102" s="154">
        <v>96</v>
      </c>
      <c r="B102" s="183" t="s">
        <v>145</v>
      </c>
      <c r="C102" s="183" t="s">
        <v>145</v>
      </c>
      <c r="D102" s="184">
        <v>11648408</v>
      </c>
      <c r="E102" s="154" t="s">
        <v>145</v>
      </c>
      <c r="F102" s="187" t="s">
        <v>406</v>
      </c>
      <c r="G102" s="188" t="s">
        <v>246</v>
      </c>
      <c r="H102" s="189" t="s">
        <v>369</v>
      </c>
      <c r="I102" s="161">
        <v>480879</v>
      </c>
      <c r="J102" s="166">
        <f t="shared" si="1"/>
        <v>480.879</v>
      </c>
      <c r="K102" s="153" t="s">
        <v>145</v>
      </c>
    </row>
    <row r="103" spans="1:11" ht="25.5">
      <c r="A103" s="154">
        <v>97</v>
      </c>
      <c r="B103" s="183" t="s">
        <v>145</v>
      </c>
      <c r="C103" s="183" t="s">
        <v>145</v>
      </c>
      <c r="D103" s="184">
        <v>11648408</v>
      </c>
      <c r="E103" s="154" t="s">
        <v>145</v>
      </c>
      <c r="F103" s="187" t="s">
        <v>406</v>
      </c>
      <c r="G103" s="188" t="s">
        <v>247</v>
      </c>
      <c r="H103" s="189" t="s">
        <v>369</v>
      </c>
      <c r="I103" s="161">
        <v>480881</v>
      </c>
      <c r="J103" s="166">
        <f t="shared" si="1"/>
        <v>480.881</v>
      </c>
      <c r="K103" s="153" t="s">
        <v>145</v>
      </c>
    </row>
    <row r="104" spans="1:11" ht="25.5">
      <c r="A104" s="154">
        <v>98</v>
      </c>
      <c r="B104" s="183" t="s">
        <v>145</v>
      </c>
      <c r="C104" s="183" t="s">
        <v>145</v>
      </c>
      <c r="D104" s="184">
        <v>11648408</v>
      </c>
      <c r="E104" s="154" t="s">
        <v>145</v>
      </c>
      <c r="F104" s="187" t="s">
        <v>406</v>
      </c>
      <c r="G104" s="188" t="s">
        <v>248</v>
      </c>
      <c r="H104" s="189" t="s">
        <v>369</v>
      </c>
      <c r="I104" s="161">
        <v>240440</v>
      </c>
      <c r="J104" s="166">
        <f t="shared" si="1"/>
        <v>240.44</v>
      </c>
      <c r="K104" s="153" t="s">
        <v>145</v>
      </c>
    </row>
    <row r="105" spans="1:11" ht="25.5">
      <c r="A105" s="154">
        <v>99</v>
      </c>
      <c r="B105" s="183" t="s">
        <v>145</v>
      </c>
      <c r="C105" s="183" t="s">
        <v>145</v>
      </c>
      <c r="D105" s="184">
        <v>11648408</v>
      </c>
      <c r="E105" s="154" t="s">
        <v>145</v>
      </c>
      <c r="F105" s="187" t="s">
        <v>406</v>
      </c>
      <c r="G105" s="188" t="s">
        <v>249</v>
      </c>
      <c r="H105" s="189" t="s">
        <v>369</v>
      </c>
      <c r="I105" s="161">
        <v>240449.3</v>
      </c>
      <c r="J105" s="166">
        <f t="shared" si="1"/>
        <v>240.4493</v>
      </c>
      <c r="K105" s="153" t="s">
        <v>145</v>
      </c>
    </row>
    <row r="106" spans="1:11" ht="25.5">
      <c r="A106" s="154">
        <v>100</v>
      </c>
      <c r="B106" s="183" t="s">
        <v>145</v>
      </c>
      <c r="C106" s="183" t="s">
        <v>145</v>
      </c>
      <c r="D106" s="184">
        <v>11648408</v>
      </c>
      <c r="E106" s="154" t="s">
        <v>145</v>
      </c>
      <c r="F106" s="187" t="s">
        <v>406</v>
      </c>
      <c r="G106" s="188" t="s">
        <v>250</v>
      </c>
      <c r="H106" s="189" t="s">
        <v>369</v>
      </c>
      <c r="I106" s="161">
        <v>79900</v>
      </c>
      <c r="J106" s="166">
        <f t="shared" si="1"/>
        <v>79.9</v>
      </c>
      <c r="K106" s="153" t="s">
        <v>145</v>
      </c>
    </row>
    <row r="107" spans="1:11" ht="25.5">
      <c r="A107" s="154">
        <v>101</v>
      </c>
      <c r="B107" s="183" t="s">
        <v>145</v>
      </c>
      <c r="C107" s="183" t="s">
        <v>145</v>
      </c>
      <c r="D107" s="184">
        <v>11648408</v>
      </c>
      <c r="E107" s="154" t="s">
        <v>145</v>
      </c>
      <c r="F107" s="187" t="s">
        <v>406</v>
      </c>
      <c r="G107" s="188" t="s">
        <v>251</v>
      </c>
      <c r="H107" s="189" t="s">
        <v>369</v>
      </c>
      <c r="I107" s="161">
        <v>79903</v>
      </c>
      <c r="J107" s="166">
        <f t="shared" si="1"/>
        <v>79.903</v>
      </c>
      <c r="K107" s="153" t="s">
        <v>145</v>
      </c>
    </row>
    <row r="108" spans="1:11" ht="25.5">
      <c r="A108" s="154">
        <v>102</v>
      </c>
      <c r="B108" s="183" t="s">
        <v>145</v>
      </c>
      <c r="C108" s="183" t="s">
        <v>145</v>
      </c>
      <c r="D108" s="184">
        <v>11648408</v>
      </c>
      <c r="E108" s="154" t="s">
        <v>145</v>
      </c>
      <c r="F108" s="187" t="s">
        <v>406</v>
      </c>
      <c r="G108" s="188" t="s">
        <v>252</v>
      </c>
      <c r="H108" s="189" t="s">
        <v>369</v>
      </c>
      <c r="I108" s="161">
        <v>340863.94</v>
      </c>
      <c r="J108" s="166">
        <f t="shared" si="1"/>
        <v>340.86394</v>
      </c>
      <c r="K108" s="153" t="s">
        <v>145</v>
      </c>
    </row>
    <row r="109" spans="1:11" ht="25.5">
      <c r="A109" s="154">
        <v>103</v>
      </c>
      <c r="B109" s="183" t="s">
        <v>145</v>
      </c>
      <c r="C109" s="183" t="s">
        <v>145</v>
      </c>
      <c r="D109" s="184">
        <v>11648408</v>
      </c>
      <c r="E109" s="154" t="s">
        <v>145</v>
      </c>
      <c r="F109" s="187" t="s">
        <v>406</v>
      </c>
      <c r="G109" s="188" t="s">
        <v>253</v>
      </c>
      <c r="H109" s="189" t="s">
        <v>369</v>
      </c>
      <c r="I109" s="161">
        <v>84900</v>
      </c>
      <c r="J109" s="166">
        <f t="shared" si="1"/>
        <v>84.9</v>
      </c>
      <c r="K109" s="153" t="s">
        <v>145</v>
      </c>
    </row>
    <row r="110" spans="1:11" ht="25.5">
      <c r="A110" s="154">
        <v>104</v>
      </c>
      <c r="B110" s="183" t="s">
        <v>145</v>
      </c>
      <c r="C110" s="183" t="s">
        <v>145</v>
      </c>
      <c r="D110" s="184">
        <v>11648408</v>
      </c>
      <c r="E110" s="154" t="s">
        <v>145</v>
      </c>
      <c r="F110" s="187" t="s">
        <v>406</v>
      </c>
      <c r="G110" s="188" t="s">
        <v>857</v>
      </c>
      <c r="H110" s="189" t="s">
        <v>369</v>
      </c>
      <c r="I110" s="161">
        <v>84900</v>
      </c>
      <c r="J110" s="166">
        <f t="shared" si="1"/>
        <v>84.9</v>
      </c>
      <c r="K110" s="153" t="s">
        <v>145</v>
      </c>
    </row>
    <row r="111" spans="1:11" ht="25.5">
      <c r="A111" s="154">
        <v>105</v>
      </c>
      <c r="B111" s="183" t="s">
        <v>145</v>
      </c>
      <c r="C111" s="183" t="s">
        <v>145</v>
      </c>
      <c r="D111" s="184">
        <v>11648408</v>
      </c>
      <c r="E111" s="154" t="s">
        <v>145</v>
      </c>
      <c r="F111" s="187" t="s">
        <v>406</v>
      </c>
      <c r="G111" s="188" t="s">
        <v>858</v>
      </c>
      <c r="H111" s="189" t="s">
        <v>369</v>
      </c>
      <c r="I111" s="161">
        <v>84957.77</v>
      </c>
      <c r="J111" s="166">
        <f t="shared" si="1"/>
        <v>84.95777000000001</v>
      </c>
      <c r="K111" s="153" t="s">
        <v>145</v>
      </c>
    </row>
    <row r="112" spans="1:11" ht="25.5">
      <c r="A112" s="154">
        <v>106</v>
      </c>
      <c r="B112" s="183" t="s">
        <v>145</v>
      </c>
      <c r="C112" s="183" t="s">
        <v>145</v>
      </c>
      <c r="D112" s="184">
        <v>11648408</v>
      </c>
      <c r="E112" s="154" t="s">
        <v>145</v>
      </c>
      <c r="F112" s="187" t="s">
        <v>406</v>
      </c>
      <c r="G112" s="188" t="s">
        <v>859</v>
      </c>
      <c r="H112" s="189" t="s">
        <v>369</v>
      </c>
      <c r="I112" s="161">
        <v>280264.25</v>
      </c>
      <c r="J112" s="166">
        <f t="shared" si="1"/>
        <v>280.26425</v>
      </c>
      <c r="K112" s="153" t="s">
        <v>145</v>
      </c>
    </row>
    <row r="113" spans="1:11" ht="25.5">
      <c r="A113" s="154">
        <v>107</v>
      </c>
      <c r="B113" s="183" t="s">
        <v>145</v>
      </c>
      <c r="C113" s="183" t="s">
        <v>145</v>
      </c>
      <c r="D113" s="184">
        <v>11648408</v>
      </c>
      <c r="E113" s="154" t="s">
        <v>145</v>
      </c>
      <c r="F113" s="187" t="s">
        <v>406</v>
      </c>
      <c r="G113" s="188" t="s">
        <v>860</v>
      </c>
      <c r="H113" s="189" t="s">
        <v>369</v>
      </c>
      <c r="I113" s="161">
        <v>272867.33</v>
      </c>
      <c r="J113" s="166">
        <f t="shared" si="1"/>
        <v>272.86733000000004</v>
      </c>
      <c r="K113" s="153" t="s">
        <v>145</v>
      </c>
    </row>
    <row r="114" spans="1:11" ht="25.5">
      <c r="A114" s="154">
        <v>108</v>
      </c>
      <c r="B114" s="183" t="s">
        <v>145</v>
      </c>
      <c r="C114" s="183" t="s">
        <v>145</v>
      </c>
      <c r="D114" s="184">
        <v>11648408</v>
      </c>
      <c r="E114" s="154" t="s">
        <v>145</v>
      </c>
      <c r="F114" s="187" t="s">
        <v>406</v>
      </c>
      <c r="G114" s="188" t="s">
        <v>861</v>
      </c>
      <c r="H114" s="189" t="s">
        <v>369</v>
      </c>
      <c r="I114" s="161">
        <v>82633</v>
      </c>
      <c r="J114" s="166">
        <f t="shared" si="1"/>
        <v>82.633</v>
      </c>
      <c r="K114" s="153" t="s">
        <v>145</v>
      </c>
    </row>
    <row r="115" spans="1:11" ht="25.5">
      <c r="A115" s="154">
        <v>109</v>
      </c>
      <c r="B115" s="183" t="s">
        <v>145</v>
      </c>
      <c r="C115" s="183" t="s">
        <v>145</v>
      </c>
      <c r="D115" s="184">
        <v>11648408</v>
      </c>
      <c r="E115" s="154" t="s">
        <v>145</v>
      </c>
      <c r="F115" s="187" t="s">
        <v>406</v>
      </c>
      <c r="G115" s="188" t="s">
        <v>862</v>
      </c>
      <c r="H115" s="189" t="s">
        <v>369</v>
      </c>
      <c r="I115" s="161">
        <v>82633</v>
      </c>
      <c r="J115" s="166">
        <f t="shared" si="1"/>
        <v>82.633</v>
      </c>
      <c r="K115" s="153" t="s">
        <v>145</v>
      </c>
    </row>
    <row r="116" spans="1:11" ht="25.5">
      <c r="A116" s="154">
        <v>110</v>
      </c>
      <c r="B116" s="183" t="s">
        <v>145</v>
      </c>
      <c r="C116" s="183" t="s">
        <v>145</v>
      </c>
      <c r="D116" s="184">
        <v>11648408</v>
      </c>
      <c r="E116" s="154" t="s">
        <v>145</v>
      </c>
      <c r="F116" s="187" t="s">
        <v>406</v>
      </c>
      <c r="G116" s="188" t="s">
        <v>863</v>
      </c>
      <c r="H116" s="189" t="s">
        <v>369</v>
      </c>
      <c r="I116" s="161">
        <v>82641.88</v>
      </c>
      <c r="J116" s="166">
        <f t="shared" si="1"/>
        <v>82.64188</v>
      </c>
      <c r="K116" s="153" t="s">
        <v>145</v>
      </c>
    </row>
    <row r="117" spans="1:11" ht="25.5">
      <c r="A117" s="154">
        <v>111</v>
      </c>
      <c r="B117" s="183" t="s">
        <v>145</v>
      </c>
      <c r="C117" s="183" t="s">
        <v>145</v>
      </c>
      <c r="D117" s="184">
        <v>11648408</v>
      </c>
      <c r="E117" s="154" t="s">
        <v>145</v>
      </c>
      <c r="F117" s="187" t="s">
        <v>406</v>
      </c>
      <c r="G117" s="188" t="s">
        <v>864</v>
      </c>
      <c r="H117" s="189" t="s">
        <v>369</v>
      </c>
      <c r="I117" s="161">
        <v>94746</v>
      </c>
      <c r="J117" s="166">
        <f t="shared" si="1"/>
        <v>94.746</v>
      </c>
      <c r="K117" s="153" t="s">
        <v>145</v>
      </c>
    </row>
    <row r="118" spans="1:11" ht="25.5">
      <c r="A118" s="154">
        <v>112</v>
      </c>
      <c r="B118" s="183" t="s">
        <v>145</v>
      </c>
      <c r="C118" s="183" t="s">
        <v>145</v>
      </c>
      <c r="D118" s="184">
        <v>11648408</v>
      </c>
      <c r="E118" s="154" t="s">
        <v>145</v>
      </c>
      <c r="F118" s="187" t="s">
        <v>406</v>
      </c>
      <c r="G118" s="188" t="s">
        <v>865</v>
      </c>
      <c r="H118" s="189" t="s">
        <v>369</v>
      </c>
      <c r="I118" s="161">
        <v>94746.36</v>
      </c>
      <c r="J118" s="166">
        <f t="shared" si="1"/>
        <v>94.74636</v>
      </c>
      <c r="K118" s="153" t="s">
        <v>145</v>
      </c>
    </row>
    <row r="119" spans="1:11" ht="25.5">
      <c r="A119" s="154">
        <v>113</v>
      </c>
      <c r="B119" s="183" t="s">
        <v>145</v>
      </c>
      <c r="C119" s="183" t="s">
        <v>145</v>
      </c>
      <c r="D119" s="184">
        <v>11648408</v>
      </c>
      <c r="E119" s="154" t="s">
        <v>145</v>
      </c>
      <c r="F119" s="187" t="s">
        <v>406</v>
      </c>
      <c r="G119" s="188" t="s">
        <v>866</v>
      </c>
      <c r="H119" s="189" t="s">
        <v>369</v>
      </c>
      <c r="I119" s="161">
        <v>195604.44</v>
      </c>
      <c r="J119" s="166">
        <f t="shared" si="1"/>
        <v>195.60444</v>
      </c>
      <c r="K119" s="153" t="s">
        <v>145</v>
      </c>
    </row>
    <row r="120" spans="1:11" ht="25.5">
      <c r="A120" s="154">
        <v>114</v>
      </c>
      <c r="B120" s="183" t="s">
        <v>145</v>
      </c>
      <c r="C120" s="183" t="s">
        <v>145</v>
      </c>
      <c r="D120" s="184">
        <v>11648408</v>
      </c>
      <c r="E120" s="154" t="s">
        <v>145</v>
      </c>
      <c r="F120" s="187" t="s">
        <v>406</v>
      </c>
      <c r="G120" s="188" t="s">
        <v>867</v>
      </c>
      <c r="H120" s="189" t="s">
        <v>369</v>
      </c>
      <c r="I120" s="161">
        <v>155147.1</v>
      </c>
      <c r="J120" s="166">
        <f t="shared" si="1"/>
        <v>155.1471</v>
      </c>
      <c r="K120" s="153" t="s">
        <v>145</v>
      </c>
    </row>
    <row r="121" spans="1:11" ht="25.5">
      <c r="A121" s="154">
        <v>115</v>
      </c>
      <c r="B121" s="183" t="s">
        <v>145</v>
      </c>
      <c r="C121" s="183" t="s">
        <v>145</v>
      </c>
      <c r="D121" s="184">
        <v>11648408</v>
      </c>
      <c r="E121" s="154" t="s">
        <v>145</v>
      </c>
      <c r="F121" s="187" t="s">
        <v>406</v>
      </c>
      <c r="G121" s="188" t="s">
        <v>868</v>
      </c>
      <c r="H121" s="189" t="s">
        <v>369</v>
      </c>
      <c r="I121" s="161">
        <v>47413</v>
      </c>
      <c r="J121" s="166">
        <f t="shared" si="1"/>
        <v>47.413</v>
      </c>
      <c r="K121" s="153" t="s">
        <v>145</v>
      </c>
    </row>
    <row r="122" spans="1:11" ht="25.5">
      <c r="A122" s="154">
        <v>116</v>
      </c>
      <c r="B122" s="183" t="s">
        <v>145</v>
      </c>
      <c r="C122" s="183" t="s">
        <v>145</v>
      </c>
      <c r="D122" s="184">
        <v>11648408</v>
      </c>
      <c r="E122" s="154" t="s">
        <v>145</v>
      </c>
      <c r="F122" s="187" t="s">
        <v>406</v>
      </c>
      <c r="G122" s="188" t="s">
        <v>869</v>
      </c>
      <c r="H122" s="189" t="s">
        <v>369</v>
      </c>
      <c r="I122" s="161">
        <v>47413.14</v>
      </c>
      <c r="J122" s="166">
        <f t="shared" si="1"/>
        <v>47.41314</v>
      </c>
      <c r="K122" s="153" t="s">
        <v>145</v>
      </c>
    </row>
    <row r="123" spans="1:11" ht="25.5">
      <c r="A123" s="154">
        <v>117</v>
      </c>
      <c r="B123" s="183" t="s">
        <v>145</v>
      </c>
      <c r="C123" s="183" t="s">
        <v>145</v>
      </c>
      <c r="D123" s="184">
        <v>11648408</v>
      </c>
      <c r="E123" s="154" t="s">
        <v>145</v>
      </c>
      <c r="F123" s="187" t="s">
        <v>406</v>
      </c>
      <c r="G123" s="188" t="s">
        <v>870</v>
      </c>
      <c r="H123" s="189" t="s">
        <v>369</v>
      </c>
      <c r="I123" s="161">
        <v>52331.19</v>
      </c>
      <c r="J123" s="166">
        <f t="shared" si="1"/>
        <v>52.33119</v>
      </c>
      <c r="K123" s="153" t="s">
        <v>145</v>
      </c>
    </row>
    <row r="124" spans="1:11" ht="25.5">
      <c r="A124" s="154">
        <v>118</v>
      </c>
      <c r="B124" s="183" t="s">
        <v>145</v>
      </c>
      <c r="C124" s="183" t="s">
        <v>145</v>
      </c>
      <c r="D124" s="184">
        <v>11648408</v>
      </c>
      <c r="E124" s="154" t="s">
        <v>145</v>
      </c>
      <c r="F124" s="187" t="s">
        <v>406</v>
      </c>
      <c r="G124" s="188" t="s">
        <v>871</v>
      </c>
      <c r="H124" s="189" t="s">
        <v>369</v>
      </c>
      <c r="I124" s="161">
        <v>101528</v>
      </c>
      <c r="J124" s="166">
        <f t="shared" si="1"/>
        <v>101.528</v>
      </c>
      <c r="K124" s="153" t="s">
        <v>145</v>
      </c>
    </row>
    <row r="125" spans="1:11" ht="25.5">
      <c r="A125" s="154">
        <v>119</v>
      </c>
      <c r="B125" s="183" t="s">
        <v>145</v>
      </c>
      <c r="C125" s="183" t="s">
        <v>145</v>
      </c>
      <c r="D125" s="184">
        <v>11648408</v>
      </c>
      <c r="E125" s="154" t="s">
        <v>145</v>
      </c>
      <c r="F125" s="187" t="s">
        <v>406</v>
      </c>
      <c r="G125" s="188" t="s">
        <v>872</v>
      </c>
      <c r="H125" s="189" t="s">
        <v>369</v>
      </c>
      <c r="I125" s="161">
        <v>33848.23</v>
      </c>
      <c r="J125" s="166">
        <f t="shared" si="1"/>
        <v>33.84823</v>
      </c>
      <c r="K125" s="153" t="s">
        <v>145</v>
      </c>
    </row>
    <row r="126" spans="1:11" ht="25.5">
      <c r="A126" s="154">
        <v>120</v>
      </c>
      <c r="B126" s="183" t="s">
        <v>145</v>
      </c>
      <c r="C126" s="183" t="s">
        <v>145</v>
      </c>
      <c r="D126" s="184">
        <v>11648408</v>
      </c>
      <c r="E126" s="154" t="s">
        <v>145</v>
      </c>
      <c r="F126" s="187" t="s">
        <v>406</v>
      </c>
      <c r="G126" s="188" t="s">
        <v>873</v>
      </c>
      <c r="H126" s="189" t="s">
        <v>369</v>
      </c>
      <c r="I126" s="161">
        <v>33846</v>
      </c>
      <c r="J126" s="166">
        <f t="shared" si="1"/>
        <v>33.846</v>
      </c>
      <c r="K126" s="153" t="s">
        <v>145</v>
      </c>
    </row>
    <row r="127" spans="1:11" ht="25.5">
      <c r="A127" s="154">
        <v>121</v>
      </c>
      <c r="B127" s="183" t="s">
        <v>145</v>
      </c>
      <c r="C127" s="183" t="s">
        <v>145</v>
      </c>
      <c r="D127" s="184">
        <v>11648408</v>
      </c>
      <c r="E127" s="154" t="s">
        <v>145</v>
      </c>
      <c r="F127" s="187" t="s">
        <v>406</v>
      </c>
      <c r="G127" s="188" t="s">
        <v>874</v>
      </c>
      <c r="H127" s="189" t="s">
        <v>369</v>
      </c>
      <c r="I127" s="161">
        <v>33844</v>
      </c>
      <c r="J127" s="166">
        <f t="shared" si="1"/>
        <v>33.844</v>
      </c>
      <c r="K127" s="153" t="s">
        <v>145</v>
      </c>
    </row>
    <row r="128" spans="1:11" ht="25.5">
      <c r="A128" s="154">
        <v>122</v>
      </c>
      <c r="B128" s="183" t="s">
        <v>145</v>
      </c>
      <c r="C128" s="183" t="s">
        <v>145</v>
      </c>
      <c r="D128" s="184">
        <v>11648408</v>
      </c>
      <c r="E128" s="154" t="s">
        <v>145</v>
      </c>
      <c r="F128" s="187" t="s">
        <v>406</v>
      </c>
      <c r="G128" s="188" t="s">
        <v>875</v>
      </c>
      <c r="H128" s="189" t="s">
        <v>369</v>
      </c>
      <c r="I128" s="161">
        <v>0</v>
      </c>
      <c r="J128" s="166">
        <f t="shared" si="1"/>
        <v>0</v>
      </c>
      <c r="K128" s="153" t="s">
        <v>145</v>
      </c>
    </row>
    <row r="129" spans="1:11" ht="25.5">
      <c r="A129" s="154">
        <v>123</v>
      </c>
      <c r="B129" s="183" t="s">
        <v>145</v>
      </c>
      <c r="C129" s="183" t="s">
        <v>145</v>
      </c>
      <c r="D129" s="184">
        <v>11648408</v>
      </c>
      <c r="E129" s="154" t="s">
        <v>145</v>
      </c>
      <c r="F129" s="187" t="s">
        <v>406</v>
      </c>
      <c r="G129" s="188" t="s">
        <v>876</v>
      </c>
      <c r="H129" s="189" t="s">
        <v>369</v>
      </c>
      <c r="I129" s="161">
        <v>48647</v>
      </c>
      <c r="J129" s="166">
        <f t="shared" si="1"/>
        <v>48.647</v>
      </c>
      <c r="K129" s="153" t="s">
        <v>145</v>
      </c>
    </row>
    <row r="130" spans="1:11" ht="25.5">
      <c r="A130" s="154">
        <v>124</v>
      </c>
      <c r="B130" s="183" t="s">
        <v>145</v>
      </c>
      <c r="C130" s="183" t="s">
        <v>145</v>
      </c>
      <c r="D130" s="184">
        <v>11648408</v>
      </c>
      <c r="E130" s="154" t="s">
        <v>145</v>
      </c>
      <c r="F130" s="187" t="s">
        <v>406</v>
      </c>
      <c r="G130" s="188" t="s">
        <v>877</v>
      </c>
      <c r="H130" s="189" t="s">
        <v>369</v>
      </c>
      <c r="I130" s="161">
        <v>48647</v>
      </c>
      <c r="J130" s="166">
        <f t="shared" si="1"/>
        <v>48.647</v>
      </c>
      <c r="K130" s="153" t="s">
        <v>145</v>
      </c>
    </row>
    <row r="131" spans="1:11" ht="25.5">
      <c r="A131" s="154">
        <v>125</v>
      </c>
      <c r="B131" s="183" t="s">
        <v>145</v>
      </c>
      <c r="C131" s="183" t="s">
        <v>145</v>
      </c>
      <c r="D131" s="184">
        <v>11648408</v>
      </c>
      <c r="E131" s="154" t="s">
        <v>145</v>
      </c>
      <c r="F131" s="187" t="s">
        <v>406</v>
      </c>
      <c r="G131" s="188" t="s">
        <v>878</v>
      </c>
      <c r="H131" s="189" t="s">
        <v>369</v>
      </c>
      <c r="I131" s="161">
        <v>48647</v>
      </c>
      <c r="J131" s="166">
        <f t="shared" si="1"/>
        <v>48.647</v>
      </c>
      <c r="K131" s="153" t="s">
        <v>145</v>
      </c>
    </row>
    <row r="132" spans="1:11" ht="25.5">
      <c r="A132" s="154">
        <v>126</v>
      </c>
      <c r="B132" s="183" t="s">
        <v>145</v>
      </c>
      <c r="C132" s="183" t="s">
        <v>145</v>
      </c>
      <c r="D132" s="184">
        <v>11648408</v>
      </c>
      <c r="E132" s="154" t="s">
        <v>145</v>
      </c>
      <c r="F132" s="187" t="s">
        <v>406</v>
      </c>
      <c r="G132" s="188" t="s">
        <v>879</v>
      </c>
      <c r="H132" s="189" t="s">
        <v>369</v>
      </c>
      <c r="I132" s="161">
        <v>48647</v>
      </c>
      <c r="J132" s="166">
        <f t="shared" si="1"/>
        <v>48.647</v>
      </c>
      <c r="K132" s="153" t="s">
        <v>145</v>
      </c>
    </row>
    <row r="133" spans="1:11" ht="25.5">
      <c r="A133" s="154">
        <v>127</v>
      </c>
      <c r="B133" s="183" t="s">
        <v>145</v>
      </c>
      <c r="C133" s="183" t="s">
        <v>145</v>
      </c>
      <c r="D133" s="184">
        <v>11648408</v>
      </c>
      <c r="E133" s="154" t="s">
        <v>145</v>
      </c>
      <c r="F133" s="187" t="s">
        <v>406</v>
      </c>
      <c r="G133" s="188" t="s">
        <v>880</v>
      </c>
      <c r="H133" s="189" t="s">
        <v>369</v>
      </c>
      <c r="I133" s="161">
        <v>48647</v>
      </c>
      <c r="J133" s="166">
        <f t="shared" si="1"/>
        <v>48.647</v>
      </c>
      <c r="K133" s="153" t="s">
        <v>145</v>
      </c>
    </row>
    <row r="134" spans="1:11" ht="25.5">
      <c r="A134" s="154">
        <v>128</v>
      </c>
      <c r="B134" s="183" t="s">
        <v>145</v>
      </c>
      <c r="C134" s="183" t="s">
        <v>145</v>
      </c>
      <c r="D134" s="184">
        <v>11648408</v>
      </c>
      <c r="E134" s="154" t="s">
        <v>145</v>
      </c>
      <c r="F134" s="187" t="s">
        <v>406</v>
      </c>
      <c r="G134" s="188" t="s">
        <v>881</v>
      </c>
      <c r="H134" s="189" t="s">
        <v>369</v>
      </c>
      <c r="I134" s="161">
        <v>48647</v>
      </c>
      <c r="J134" s="166">
        <f aca="true" t="shared" si="2" ref="J134:J197">I134/1000</f>
        <v>48.647</v>
      </c>
      <c r="K134" s="153" t="s">
        <v>145</v>
      </c>
    </row>
    <row r="135" spans="1:11" ht="25.5">
      <c r="A135" s="154">
        <v>129</v>
      </c>
      <c r="B135" s="183" t="s">
        <v>145</v>
      </c>
      <c r="C135" s="183" t="s">
        <v>145</v>
      </c>
      <c r="D135" s="184">
        <v>11648408</v>
      </c>
      <c r="E135" s="154" t="s">
        <v>145</v>
      </c>
      <c r="F135" s="187" t="s">
        <v>406</v>
      </c>
      <c r="G135" s="188" t="s">
        <v>882</v>
      </c>
      <c r="H135" s="189" t="s">
        <v>369</v>
      </c>
      <c r="I135" s="161">
        <v>48647</v>
      </c>
      <c r="J135" s="166">
        <f t="shared" si="2"/>
        <v>48.647</v>
      </c>
      <c r="K135" s="153" t="s">
        <v>145</v>
      </c>
    </row>
    <row r="136" spans="1:11" ht="25.5">
      <c r="A136" s="154">
        <v>130</v>
      </c>
      <c r="B136" s="183" t="s">
        <v>145</v>
      </c>
      <c r="C136" s="183" t="s">
        <v>145</v>
      </c>
      <c r="D136" s="184">
        <v>11648408</v>
      </c>
      <c r="E136" s="154" t="s">
        <v>145</v>
      </c>
      <c r="F136" s="187" t="s">
        <v>406</v>
      </c>
      <c r="G136" s="188" t="s">
        <v>883</v>
      </c>
      <c r="H136" s="189" t="s">
        <v>369</v>
      </c>
      <c r="I136" s="161">
        <v>48647</v>
      </c>
      <c r="J136" s="166">
        <f t="shared" si="2"/>
        <v>48.647</v>
      </c>
      <c r="K136" s="153" t="s">
        <v>145</v>
      </c>
    </row>
    <row r="137" spans="1:11" ht="25.5">
      <c r="A137" s="154">
        <v>131</v>
      </c>
      <c r="B137" s="183" t="s">
        <v>145</v>
      </c>
      <c r="C137" s="183" t="s">
        <v>145</v>
      </c>
      <c r="D137" s="184">
        <v>11648408</v>
      </c>
      <c r="E137" s="154" t="s">
        <v>145</v>
      </c>
      <c r="F137" s="187" t="s">
        <v>406</v>
      </c>
      <c r="G137" s="188" t="s">
        <v>884</v>
      </c>
      <c r="H137" s="189" t="s">
        <v>369</v>
      </c>
      <c r="I137" s="161">
        <v>48647</v>
      </c>
      <c r="J137" s="166">
        <f t="shared" si="2"/>
        <v>48.647</v>
      </c>
      <c r="K137" s="153" t="s">
        <v>145</v>
      </c>
    </row>
    <row r="138" spans="1:11" ht="25.5">
      <c r="A138" s="154">
        <v>132</v>
      </c>
      <c r="B138" s="183" t="s">
        <v>145</v>
      </c>
      <c r="C138" s="183" t="s">
        <v>145</v>
      </c>
      <c r="D138" s="184">
        <v>11648408</v>
      </c>
      <c r="E138" s="154" t="s">
        <v>145</v>
      </c>
      <c r="F138" s="187" t="s">
        <v>406</v>
      </c>
      <c r="G138" s="188" t="s">
        <v>885</v>
      </c>
      <c r="H138" s="189" t="s">
        <v>369</v>
      </c>
      <c r="I138" s="161">
        <v>48647</v>
      </c>
      <c r="J138" s="166">
        <f t="shared" si="2"/>
        <v>48.647</v>
      </c>
      <c r="K138" s="153" t="s">
        <v>145</v>
      </c>
    </row>
    <row r="139" spans="1:11" ht="25.5">
      <c r="A139" s="154">
        <v>133</v>
      </c>
      <c r="B139" s="183" t="s">
        <v>145</v>
      </c>
      <c r="C139" s="183" t="s">
        <v>145</v>
      </c>
      <c r="D139" s="184">
        <v>11648408</v>
      </c>
      <c r="E139" s="154" t="s">
        <v>145</v>
      </c>
      <c r="F139" s="187" t="s">
        <v>406</v>
      </c>
      <c r="G139" s="188" t="s">
        <v>886</v>
      </c>
      <c r="H139" s="189" t="s">
        <v>369</v>
      </c>
      <c r="I139" s="161">
        <v>48647</v>
      </c>
      <c r="J139" s="166">
        <f t="shared" si="2"/>
        <v>48.647</v>
      </c>
      <c r="K139" s="153" t="s">
        <v>145</v>
      </c>
    </row>
    <row r="140" spans="1:11" ht="25.5">
      <c r="A140" s="154">
        <v>134</v>
      </c>
      <c r="B140" s="183" t="s">
        <v>145</v>
      </c>
      <c r="C140" s="183" t="s">
        <v>145</v>
      </c>
      <c r="D140" s="184">
        <v>11648408</v>
      </c>
      <c r="E140" s="154" t="s">
        <v>145</v>
      </c>
      <c r="F140" s="187" t="s">
        <v>406</v>
      </c>
      <c r="G140" s="188" t="s">
        <v>887</v>
      </c>
      <c r="H140" s="189" t="s">
        <v>369</v>
      </c>
      <c r="I140" s="161">
        <v>48647</v>
      </c>
      <c r="J140" s="166">
        <f t="shared" si="2"/>
        <v>48.647</v>
      </c>
      <c r="K140" s="153" t="s">
        <v>145</v>
      </c>
    </row>
    <row r="141" spans="1:11" ht="25.5">
      <c r="A141" s="154">
        <v>135</v>
      </c>
      <c r="B141" s="183" t="s">
        <v>145</v>
      </c>
      <c r="C141" s="183" t="s">
        <v>145</v>
      </c>
      <c r="D141" s="184">
        <v>11648408</v>
      </c>
      <c r="E141" s="154" t="s">
        <v>145</v>
      </c>
      <c r="F141" s="187" t="s">
        <v>406</v>
      </c>
      <c r="G141" s="188" t="s">
        <v>888</v>
      </c>
      <c r="H141" s="189" t="s">
        <v>369</v>
      </c>
      <c r="I141" s="161">
        <v>48647</v>
      </c>
      <c r="J141" s="166">
        <f t="shared" si="2"/>
        <v>48.647</v>
      </c>
      <c r="K141" s="153" t="s">
        <v>145</v>
      </c>
    </row>
    <row r="142" spans="1:11" ht="25.5">
      <c r="A142" s="154">
        <v>136</v>
      </c>
      <c r="B142" s="183" t="s">
        <v>145</v>
      </c>
      <c r="C142" s="183" t="s">
        <v>145</v>
      </c>
      <c r="D142" s="184">
        <v>11648408</v>
      </c>
      <c r="E142" s="154" t="s">
        <v>145</v>
      </c>
      <c r="F142" s="187" t="s">
        <v>406</v>
      </c>
      <c r="G142" s="188" t="s">
        <v>889</v>
      </c>
      <c r="H142" s="189" t="s">
        <v>369</v>
      </c>
      <c r="I142" s="161">
        <v>48647</v>
      </c>
      <c r="J142" s="166">
        <f t="shared" si="2"/>
        <v>48.647</v>
      </c>
      <c r="K142" s="153" t="s">
        <v>145</v>
      </c>
    </row>
    <row r="143" spans="1:11" ht="25.5">
      <c r="A143" s="154">
        <v>137</v>
      </c>
      <c r="B143" s="183" t="s">
        <v>145</v>
      </c>
      <c r="C143" s="183" t="s">
        <v>145</v>
      </c>
      <c r="D143" s="184">
        <v>11648408</v>
      </c>
      <c r="E143" s="154" t="s">
        <v>145</v>
      </c>
      <c r="F143" s="187" t="s">
        <v>406</v>
      </c>
      <c r="G143" s="188" t="s">
        <v>890</v>
      </c>
      <c r="H143" s="189" t="s">
        <v>369</v>
      </c>
      <c r="I143" s="161">
        <v>48651</v>
      </c>
      <c r="J143" s="166">
        <f t="shared" si="2"/>
        <v>48.651</v>
      </c>
      <c r="K143" s="153" t="s">
        <v>145</v>
      </c>
    </row>
    <row r="144" spans="1:11" ht="25.5">
      <c r="A144" s="154">
        <v>138</v>
      </c>
      <c r="B144" s="183" t="s">
        <v>145</v>
      </c>
      <c r="C144" s="183" t="s">
        <v>145</v>
      </c>
      <c r="D144" s="184">
        <v>11648408</v>
      </c>
      <c r="E144" s="154" t="s">
        <v>145</v>
      </c>
      <c r="F144" s="187" t="s">
        <v>406</v>
      </c>
      <c r="G144" s="188" t="s">
        <v>891</v>
      </c>
      <c r="H144" s="189" t="s">
        <v>369</v>
      </c>
      <c r="I144" s="161">
        <v>48647.52</v>
      </c>
      <c r="J144" s="166">
        <f t="shared" si="2"/>
        <v>48.64752</v>
      </c>
      <c r="K144" s="153" t="s">
        <v>145</v>
      </c>
    </row>
    <row r="145" spans="1:11" ht="25.5">
      <c r="A145" s="154">
        <v>139</v>
      </c>
      <c r="B145" s="183" t="s">
        <v>145</v>
      </c>
      <c r="C145" s="183" t="s">
        <v>145</v>
      </c>
      <c r="D145" s="184">
        <v>11648408</v>
      </c>
      <c r="E145" s="154" t="s">
        <v>145</v>
      </c>
      <c r="F145" s="187" t="s">
        <v>406</v>
      </c>
      <c r="G145" s="188" t="s">
        <v>892</v>
      </c>
      <c r="H145" s="189" t="s">
        <v>369</v>
      </c>
      <c r="I145" s="161">
        <v>693200</v>
      </c>
      <c r="J145" s="166">
        <f t="shared" si="2"/>
        <v>693.2</v>
      </c>
      <c r="K145" s="153" t="s">
        <v>145</v>
      </c>
    </row>
    <row r="146" spans="1:11" ht="25.5">
      <c r="A146" s="154">
        <v>140</v>
      </c>
      <c r="B146" s="183" t="s">
        <v>145</v>
      </c>
      <c r="C146" s="183" t="s">
        <v>145</v>
      </c>
      <c r="D146" s="184">
        <v>11648408</v>
      </c>
      <c r="E146" s="154" t="s">
        <v>145</v>
      </c>
      <c r="F146" s="187" t="s">
        <v>406</v>
      </c>
      <c r="G146" s="188" t="s">
        <v>893</v>
      </c>
      <c r="H146" s="189" t="s">
        <v>369</v>
      </c>
      <c r="I146" s="161">
        <v>42470.25</v>
      </c>
      <c r="J146" s="166">
        <f t="shared" si="2"/>
        <v>42.47025</v>
      </c>
      <c r="K146" s="153" t="s">
        <v>145</v>
      </c>
    </row>
    <row r="147" spans="1:11" ht="25.5">
      <c r="A147" s="154">
        <v>141</v>
      </c>
      <c r="B147" s="183" t="s">
        <v>145</v>
      </c>
      <c r="C147" s="183" t="s">
        <v>145</v>
      </c>
      <c r="D147" s="184">
        <v>11648408</v>
      </c>
      <c r="E147" s="154" t="s">
        <v>145</v>
      </c>
      <c r="F147" s="187" t="s">
        <v>406</v>
      </c>
      <c r="G147" s="188" t="s">
        <v>894</v>
      </c>
      <c r="H147" s="189" t="s">
        <v>369</v>
      </c>
      <c r="I147" s="161">
        <v>42470.25</v>
      </c>
      <c r="J147" s="166">
        <f t="shared" si="2"/>
        <v>42.47025</v>
      </c>
      <c r="K147" s="153" t="s">
        <v>145</v>
      </c>
    </row>
    <row r="148" spans="1:11" ht="25.5">
      <c r="A148" s="154">
        <v>142</v>
      </c>
      <c r="B148" s="183" t="s">
        <v>145</v>
      </c>
      <c r="C148" s="183" t="s">
        <v>145</v>
      </c>
      <c r="D148" s="184">
        <v>11648408</v>
      </c>
      <c r="E148" s="154" t="s">
        <v>145</v>
      </c>
      <c r="F148" s="187" t="s">
        <v>406</v>
      </c>
      <c r="G148" s="188" t="s">
        <v>895</v>
      </c>
      <c r="H148" s="189" t="s">
        <v>369</v>
      </c>
      <c r="I148" s="161">
        <v>42470.25</v>
      </c>
      <c r="J148" s="166">
        <f t="shared" si="2"/>
        <v>42.47025</v>
      </c>
      <c r="K148" s="153" t="s">
        <v>145</v>
      </c>
    </row>
    <row r="149" spans="1:11" ht="25.5">
      <c r="A149" s="154">
        <v>143</v>
      </c>
      <c r="B149" s="183" t="s">
        <v>145</v>
      </c>
      <c r="C149" s="183" t="s">
        <v>145</v>
      </c>
      <c r="D149" s="184">
        <v>11648408</v>
      </c>
      <c r="E149" s="154" t="s">
        <v>145</v>
      </c>
      <c r="F149" s="187" t="s">
        <v>406</v>
      </c>
      <c r="G149" s="188" t="s">
        <v>896</v>
      </c>
      <c r="H149" s="189" t="s">
        <v>369</v>
      </c>
      <c r="I149" s="161">
        <v>42470.25</v>
      </c>
      <c r="J149" s="166">
        <f t="shared" si="2"/>
        <v>42.47025</v>
      </c>
      <c r="K149" s="153" t="s">
        <v>145</v>
      </c>
    </row>
    <row r="150" spans="1:11" ht="25.5">
      <c r="A150" s="154">
        <v>144</v>
      </c>
      <c r="B150" s="183" t="s">
        <v>145</v>
      </c>
      <c r="C150" s="183" t="s">
        <v>145</v>
      </c>
      <c r="D150" s="184">
        <v>11648408</v>
      </c>
      <c r="E150" s="154" t="s">
        <v>145</v>
      </c>
      <c r="F150" s="187" t="s">
        <v>406</v>
      </c>
      <c r="G150" s="188" t="s">
        <v>897</v>
      </c>
      <c r="H150" s="189" t="s">
        <v>369</v>
      </c>
      <c r="I150" s="161">
        <v>42470.25</v>
      </c>
      <c r="J150" s="166">
        <f t="shared" si="2"/>
        <v>42.47025</v>
      </c>
      <c r="K150" s="153" t="s">
        <v>145</v>
      </c>
    </row>
    <row r="151" spans="1:11" ht="25.5">
      <c r="A151" s="154">
        <v>145</v>
      </c>
      <c r="B151" s="183" t="s">
        <v>145</v>
      </c>
      <c r="C151" s="183" t="s">
        <v>145</v>
      </c>
      <c r="D151" s="184">
        <v>11648408</v>
      </c>
      <c r="E151" s="154" t="s">
        <v>145</v>
      </c>
      <c r="F151" s="187" t="s">
        <v>406</v>
      </c>
      <c r="G151" s="188" t="s">
        <v>898</v>
      </c>
      <c r="H151" s="189" t="s">
        <v>369</v>
      </c>
      <c r="I151" s="161">
        <v>42470.25</v>
      </c>
      <c r="J151" s="166">
        <f t="shared" si="2"/>
        <v>42.47025</v>
      </c>
      <c r="K151" s="153" t="s">
        <v>145</v>
      </c>
    </row>
    <row r="152" spans="1:11" ht="25.5">
      <c r="A152" s="154">
        <v>146</v>
      </c>
      <c r="B152" s="183" t="s">
        <v>145</v>
      </c>
      <c r="C152" s="183" t="s">
        <v>145</v>
      </c>
      <c r="D152" s="184">
        <v>11648408</v>
      </c>
      <c r="E152" s="154" t="s">
        <v>145</v>
      </c>
      <c r="F152" s="187" t="s">
        <v>406</v>
      </c>
      <c r="G152" s="188" t="s">
        <v>899</v>
      </c>
      <c r="H152" s="189" t="s">
        <v>369</v>
      </c>
      <c r="I152" s="161">
        <v>42470.25</v>
      </c>
      <c r="J152" s="166">
        <f t="shared" si="2"/>
        <v>42.47025</v>
      </c>
      <c r="K152" s="153" t="s">
        <v>145</v>
      </c>
    </row>
    <row r="153" spans="1:11" ht="25.5">
      <c r="A153" s="154">
        <v>147</v>
      </c>
      <c r="B153" s="183" t="s">
        <v>145</v>
      </c>
      <c r="C153" s="183" t="s">
        <v>145</v>
      </c>
      <c r="D153" s="184">
        <v>11648408</v>
      </c>
      <c r="E153" s="154" t="s">
        <v>145</v>
      </c>
      <c r="F153" s="187" t="s">
        <v>406</v>
      </c>
      <c r="G153" s="188" t="s">
        <v>900</v>
      </c>
      <c r="H153" s="189" t="s">
        <v>369</v>
      </c>
      <c r="I153" s="161">
        <v>42470.25</v>
      </c>
      <c r="J153" s="166">
        <f t="shared" si="2"/>
        <v>42.47025</v>
      </c>
      <c r="K153" s="153" t="s">
        <v>145</v>
      </c>
    </row>
    <row r="154" spans="1:11" s="6" customFormat="1" ht="25.5">
      <c r="A154" s="154">
        <v>148</v>
      </c>
      <c r="B154" s="183" t="s">
        <v>145</v>
      </c>
      <c r="C154" s="183" t="s">
        <v>145</v>
      </c>
      <c r="D154" s="184">
        <v>11648408</v>
      </c>
      <c r="E154" s="154" t="s">
        <v>145</v>
      </c>
      <c r="F154" s="184" t="s">
        <v>406</v>
      </c>
      <c r="G154" s="185" t="s">
        <v>901</v>
      </c>
      <c r="H154" s="189" t="s">
        <v>369</v>
      </c>
      <c r="I154" s="161">
        <v>42470.25</v>
      </c>
      <c r="J154" s="166">
        <f t="shared" si="2"/>
        <v>42.47025</v>
      </c>
      <c r="K154" s="153" t="s">
        <v>145</v>
      </c>
    </row>
    <row r="155" spans="1:11" ht="25.5">
      <c r="A155" s="154">
        <v>149</v>
      </c>
      <c r="B155" s="183" t="s">
        <v>145</v>
      </c>
      <c r="C155" s="183" t="s">
        <v>145</v>
      </c>
      <c r="D155" s="184">
        <v>11648408</v>
      </c>
      <c r="E155" s="154" t="s">
        <v>145</v>
      </c>
      <c r="F155" s="187" t="s">
        <v>406</v>
      </c>
      <c r="G155" s="188" t="s">
        <v>902</v>
      </c>
      <c r="H155" s="189" t="s">
        <v>369</v>
      </c>
      <c r="I155" s="161">
        <v>42470.25</v>
      </c>
      <c r="J155" s="166">
        <f t="shared" si="2"/>
        <v>42.47025</v>
      </c>
      <c r="K155" s="153" t="s">
        <v>145</v>
      </c>
    </row>
    <row r="156" spans="1:11" ht="25.5">
      <c r="A156" s="154">
        <v>150</v>
      </c>
      <c r="B156" s="183" t="s">
        <v>145</v>
      </c>
      <c r="C156" s="183" t="s">
        <v>145</v>
      </c>
      <c r="D156" s="184">
        <v>11648408</v>
      </c>
      <c r="E156" s="154" t="s">
        <v>145</v>
      </c>
      <c r="F156" s="187" t="s">
        <v>406</v>
      </c>
      <c r="G156" s="188" t="s">
        <v>903</v>
      </c>
      <c r="H156" s="189" t="s">
        <v>369</v>
      </c>
      <c r="I156" s="161">
        <v>42470.25</v>
      </c>
      <c r="J156" s="166">
        <f t="shared" si="2"/>
        <v>42.47025</v>
      </c>
      <c r="K156" s="153" t="s">
        <v>145</v>
      </c>
    </row>
    <row r="157" spans="1:11" ht="25.5">
      <c r="A157" s="154">
        <v>151</v>
      </c>
      <c r="B157" s="183" t="s">
        <v>145</v>
      </c>
      <c r="C157" s="183" t="s">
        <v>145</v>
      </c>
      <c r="D157" s="184">
        <v>11648408</v>
      </c>
      <c r="E157" s="154" t="s">
        <v>145</v>
      </c>
      <c r="F157" s="187" t="s">
        <v>406</v>
      </c>
      <c r="G157" s="188" t="s">
        <v>904</v>
      </c>
      <c r="H157" s="189" t="s">
        <v>369</v>
      </c>
      <c r="I157" s="161">
        <v>42470.25</v>
      </c>
      <c r="J157" s="166">
        <f t="shared" si="2"/>
        <v>42.47025</v>
      </c>
      <c r="K157" s="153" t="s">
        <v>145</v>
      </c>
    </row>
    <row r="158" spans="1:11" ht="25.5">
      <c r="A158" s="154">
        <v>152</v>
      </c>
      <c r="B158" s="183" t="s">
        <v>145</v>
      </c>
      <c r="C158" s="183" t="s">
        <v>145</v>
      </c>
      <c r="D158" s="184">
        <v>11648408</v>
      </c>
      <c r="E158" s="154" t="s">
        <v>145</v>
      </c>
      <c r="F158" s="187" t="s">
        <v>406</v>
      </c>
      <c r="G158" s="188" t="s">
        <v>905</v>
      </c>
      <c r="H158" s="189" t="s">
        <v>369</v>
      </c>
      <c r="I158" s="161">
        <v>42470.25</v>
      </c>
      <c r="J158" s="166">
        <f t="shared" si="2"/>
        <v>42.47025</v>
      </c>
      <c r="K158" s="153" t="s">
        <v>145</v>
      </c>
    </row>
    <row r="159" spans="1:11" ht="25.5">
      <c r="A159" s="154">
        <v>153</v>
      </c>
      <c r="B159" s="183" t="s">
        <v>145</v>
      </c>
      <c r="C159" s="183" t="s">
        <v>145</v>
      </c>
      <c r="D159" s="184">
        <v>11648408</v>
      </c>
      <c r="E159" s="154" t="s">
        <v>145</v>
      </c>
      <c r="F159" s="187" t="s">
        <v>406</v>
      </c>
      <c r="G159" s="188" t="s">
        <v>906</v>
      </c>
      <c r="H159" s="189" t="s">
        <v>369</v>
      </c>
      <c r="I159" s="161">
        <v>42470.25</v>
      </c>
      <c r="J159" s="166">
        <f t="shared" si="2"/>
        <v>42.47025</v>
      </c>
      <c r="K159" s="153" t="s">
        <v>145</v>
      </c>
    </row>
    <row r="160" spans="1:11" ht="25.5">
      <c r="A160" s="154">
        <v>154</v>
      </c>
      <c r="B160" s="183" t="s">
        <v>145</v>
      </c>
      <c r="C160" s="183" t="s">
        <v>145</v>
      </c>
      <c r="D160" s="184">
        <v>11648408</v>
      </c>
      <c r="E160" s="154" t="s">
        <v>145</v>
      </c>
      <c r="F160" s="187" t="s">
        <v>406</v>
      </c>
      <c r="G160" s="188" t="s">
        <v>907</v>
      </c>
      <c r="H160" s="189" t="s">
        <v>369</v>
      </c>
      <c r="I160" s="161">
        <v>42470.25</v>
      </c>
      <c r="J160" s="166">
        <f t="shared" si="2"/>
        <v>42.47025</v>
      </c>
      <c r="K160" s="153" t="s">
        <v>145</v>
      </c>
    </row>
    <row r="161" spans="1:11" ht="25.5">
      <c r="A161" s="154">
        <v>155</v>
      </c>
      <c r="B161" s="183" t="s">
        <v>145</v>
      </c>
      <c r="C161" s="183" t="s">
        <v>145</v>
      </c>
      <c r="D161" s="184">
        <v>11648408</v>
      </c>
      <c r="E161" s="154" t="s">
        <v>145</v>
      </c>
      <c r="F161" s="187" t="s">
        <v>406</v>
      </c>
      <c r="G161" s="188" t="s">
        <v>908</v>
      </c>
      <c r="H161" s="189" t="s">
        <v>369</v>
      </c>
      <c r="I161" s="161">
        <v>450000</v>
      </c>
      <c r="J161" s="166">
        <f t="shared" si="2"/>
        <v>450</v>
      </c>
      <c r="K161" s="153" t="s">
        <v>145</v>
      </c>
    </row>
    <row r="162" spans="1:11" s="10" customFormat="1" ht="25.5">
      <c r="A162" s="154">
        <v>156</v>
      </c>
      <c r="B162" s="183" t="s">
        <v>145</v>
      </c>
      <c r="C162" s="183" t="s">
        <v>145</v>
      </c>
      <c r="D162" s="184">
        <v>11648408</v>
      </c>
      <c r="E162" s="154" t="s">
        <v>145</v>
      </c>
      <c r="F162" s="190" t="s">
        <v>406</v>
      </c>
      <c r="G162" s="191" t="s">
        <v>909</v>
      </c>
      <c r="H162" s="192" t="s">
        <v>369</v>
      </c>
      <c r="I162" s="162">
        <v>42470.35</v>
      </c>
      <c r="J162" s="166">
        <f t="shared" si="2"/>
        <v>42.470349999999996</v>
      </c>
      <c r="K162" s="153" t="s">
        <v>145</v>
      </c>
    </row>
    <row r="163" spans="1:11" ht="25.5">
      <c r="A163" s="154">
        <v>157</v>
      </c>
      <c r="B163" s="183" t="s">
        <v>145</v>
      </c>
      <c r="C163" s="183" t="s">
        <v>145</v>
      </c>
      <c r="D163" s="184">
        <v>11648408</v>
      </c>
      <c r="E163" s="154" t="s">
        <v>145</v>
      </c>
      <c r="F163" s="187" t="s">
        <v>406</v>
      </c>
      <c r="G163" s="188" t="s">
        <v>910</v>
      </c>
      <c r="H163" s="189" t="s">
        <v>369</v>
      </c>
      <c r="I163" s="161">
        <v>58234</v>
      </c>
      <c r="J163" s="166">
        <f t="shared" si="2"/>
        <v>58.234</v>
      </c>
      <c r="K163" s="153" t="s">
        <v>145</v>
      </c>
    </row>
    <row r="164" spans="1:11" ht="25.5">
      <c r="A164" s="154">
        <v>158</v>
      </c>
      <c r="B164" s="183" t="s">
        <v>145</v>
      </c>
      <c r="C164" s="183" t="s">
        <v>145</v>
      </c>
      <c r="D164" s="184">
        <v>11648408</v>
      </c>
      <c r="E164" s="154" t="s">
        <v>145</v>
      </c>
      <c r="F164" s="187" t="s">
        <v>406</v>
      </c>
      <c r="G164" s="188" t="s">
        <v>911</v>
      </c>
      <c r="H164" s="189" t="s">
        <v>369</v>
      </c>
      <c r="I164" s="161">
        <v>58234.22</v>
      </c>
      <c r="J164" s="166">
        <f t="shared" si="2"/>
        <v>58.23422</v>
      </c>
      <c r="K164" s="153" t="s">
        <v>145</v>
      </c>
    </row>
    <row r="165" spans="1:11" ht="25.5">
      <c r="A165" s="154">
        <v>159</v>
      </c>
      <c r="B165" s="183" t="s">
        <v>145</v>
      </c>
      <c r="C165" s="183" t="s">
        <v>145</v>
      </c>
      <c r="D165" s="184">
        <v>11648408</v>
      </c>
      <c r="E165" s="154" t="s">
        <v>145</v>
      </c>
      <c r="F165" s="187" t="s">
        <v>406</v>
      </c>
      <c r="G165" s="188" t="s">
        <v>912</v>
      </c>
      <c r="H165" s="189" t="s">
        <v>369</v>
      </c>
      <c r="I165" s="161">
        <v>107068.89</v>
      </c>
      <c r="J165" s="166">
        <f t="shared" si="2"/>
        <v>107.06889</v>
      </c>
      <c r="K165" s="153" t="s">
        <v>145</v>
      </c>
    </row>
    <row r="166" spans="1:11" ht="25.5">
      <c r="A166" s="154">
        <v>160</v>
      </c>
      <c r="B166" s="183" t="s">
        <v>145</v>
      </c>
      <c r="C166" s="183" t="s">
        <v>145</v>
      </c>
      <c r="D166" s="184">
        <v>11648408</v>
      </c>
      <c r="E166" s="154" t="s">
        <v>145</v>
      </c>
      <c r="F166" s="187" t="s">
        <v>406</v>
      </c>
      <c r="G166" s="188" t="s">
        <v>913</v>
      </c>
      <c r="H166" s="189" t="s">
        <v>369</v>
      </c>
      <c r="I166" s="161">
        <v>7894.74</v>
      </c>
      <c r="J166" s="166">
        <f t="shared" si="2"/>
        <v>7.89474</v>
      </c>
      <c r="K166" s="153" t="s">
        <v>145</v>
      </c>
    </row>
    <row r="167" spans="1:11" ht="25.5">
      <c r="A167" s="154">
        <v>161</v>
      </c>
      <c r="B167" s="183" t="s">
        <v>145</v>
      </c>
      <c r="C167" s="183" t="s">
        <v>145</v>
      </c>
      <c r="D167" s="184">
        <v>11648408</v>
      </c>
      <c r="E167" s="154" t="s">
        <v>145</v>
      </c>
      <c r="F167" s="187" t="s">
        <v>406</v>
      </c>
      <c r="G167" s="188" t="s">
        <v>914</v>
      </c>
      <c r="H167" s="189" t="s">
        <v>369</v>
      </c>
      <c r="I167" s="161">
        <v>36425</v>
      </c>
      <c r="J167" s="166">
        <f t="shared" si="2"/>
        <v>36.425</v>
      </c>
      <c r="K167" s="153" t="s">
        <v>145</v>
      </c>
    </row>
    <row r="168" spans="1:11" ht="25.5">
      <c r="A168" s="154">
        <v>162</v>
      </c>
      <c r="B168" s="183" t="s">
        <v>145</v>
      </c>
      <c r="C168" s="183" t="s">
        <v>145</v>
      </c>
      <c r="D168" s="184">
        <v>11648408</v>
      </c>
      <c r="E168" s="154" t="s">
        <v>145</v>
      </c>
      <c r="F168" s="187" t="s">
        <v>406</v>
      </c>
      <c r="G168" s="188" t="s">
        <v>915</v>
      </c>
      <c r="H168" s="189" t="s">
        <v>369</v>
      </c>
      <c r="I168" s="161">
        <v>14794.23</v>
      </c>
      <c r="J168" s="166">
        <f t="shared" si="2"/>
        <v>14.794229999999999</v>
      </c>
      <c r="K168" s="153" t="s">
        <v>145</v>
      </c>
    </row>
    <row r="169" spans="1:11" ht="25.5">
      <c r="A169" s="154">
        <v>163</v>
      </c>
      <c r="B169" s="183" t="s">
        <v>145</v>
      </c>
      <c r="C169" s="183" t="s">
        <v>145</v>
      </c>
      <c r="D169" s="184">
        <v>11648408</v>
      </c>
      <c r="E169" s="154" t="s">
        <v>145</v>
      </c>
      <c r="F169" s="187" t="s">
        <v>406</v>
      </c>
      <c r="G169" s="188" t="s">
        <v>916</v>
      </c>
      <c r="H169" s="189" t="s">
        <v>369</v>
      </c>
      <c r="I169" s="161">
        <v>1695540</v>
      </c>
      <c r="J169" s="166">
        <f t="shared" si="2"/>
        <v>1695.54</v>
      </c>
      <c r="K169" s="153" t="s">
        <v>145</v>
      </c>
    </row>
    <row r="170" spans="1:11" ht="25.5">
      <c r="A170" s="154">
        <v>164</v>
      </c>
      <c r="B170" s="183" t="s">
        <v>145</v>
      </c>
      <c r="C170" s="183" t="s">
        <v>145</v>
      </c>
      <c r="D170" s="184">
        <v>11648408</v>
      </c>
      <c r="E170" s="154" t="s">
        <v>145</v>
      </c>
      <c r="F170" s="187" t="s">
        <v>406</v>
      </c>
      <c r="G170" s="188" t="s">
        <v>917</v>
      </c>
      <c r="H170" s="189" t="s">
        <v>369</v>
      </c>
      <c r="I170" s="161">
        <v>1695540</v>
      </c>
      <c r="J170" s="166">
        <f t="shared" si="2"/>
        <v>1695.54</v>
      </c>
      <c r="K170" s="153" t="s">
        <v>145</v>
      </c>
    </row>
    <row r="171" spans="1:11" ht="25.5">
      <c r="A171" s="154">
        <v>165</v>
      </c>
      <c r="B171" s="183" t="s">
        <v>145</v>
      </c>
      <c r="C171" s="183" t="s">
        <v>145</v>
      </c>
      <c r="D171" s="184">
        <v>11648408</v>
      </c>
      <c r="E171" s="154" t="s">
        <v>145</v>
      </c>
      <c r="F171" s="187" t="s">
        <v>406</v>
      </c>
      <c r="G171" s="188" t="s">
        <v>918</v>
      </c>
      <c r="H171" s="189" t="s">
        <v>369</v>
      </c>
      <c r="I171" s="161">
        <v>1695540</v>
      </c>
      <c r="J171" s="166">
        <f t="shared" si="2"/>
        <v>1695.54</v>
      </c>
      <c r="K171" s="153" t="s">
        <v>145</v>
      </c>
    </row>
    <row r="172" spans="1:11" ht="25.5">
      <c r="A172" s="154">
        <v>166</v>
      </c>
      <c r="B172" s="183" t="s">
        <v>145</v>
      </c>
      <c r="C172" s="183" t="s">
        <v>145</v>
      </c>
      <c r="D172" s="184">
        <v>11648408</v>
      </c>
      <c r="E172" s="154" t="s">
        <v>145</v>
      </c>
      <c r="F172" s="187" t="s">
        <v>406</v>
      </c>
      <c r="G172" s="188" t="s">
        <v>919</v>
      </c>
      <c r="H172" s="189" t="s">
        <v>369</v>
      </c>
      <c r="I172" s="161">
        <v>1695546.66</v>
      </c>
      <c r="J172" s="166">
        <f t="shared" si="2"/>
        <v>1695.54666</v>
      </c>
      <c r="K172" s="153" t="s">
        <v>145</v>
      </c>
    </row>
    <row r="173" spans="1:11" ht="25.5">
      <c r="A173" s="154">
        <v>167</v>
      </c>
      <c r="B173" s="183" t="s">
        <v>145</v>
      </c>
      <c r="C173" s="183" t="s">
        <v>145</v>
      </c>
      <c r="D173" s="184">
        <v>11648408</v>
      </c>
      <c r="E173" s="154" t="s">
        <v>145</v>
      </c>
      <c r="F173" s="187" t="s">
        <v>406</v>
      </c>
      <c r="G173" s="188" t="s">
        <v>920</v>
      </c>
      <c r="H173" s="189" t="s">
        <v>369</v>
      </c>
      <c r="I173" s="161">
        <v>213530.29</v>
      </c>
      <c r="J173" s="166">
        <f t="shared" si="2"/>
        <v>213.53029</v>
      </c>
      <c r="K173" s="153" t="s">
        <v>145</v>
      </c>
    </row>
    <row r="174" spans="1:11" ht="25.5">
      <c r="A174" s="154">
        <v>168</v>
      </c>
      <c r="B174" s="183" t="s">
        <v>145</v>
      </c>
      <c r="C174" s="183" t="s">
        <v>145</v>
      </c>
      <c r="D174" s="184">
        <v>11648408</v>
      </c>
      <c r="E174" s="154" t="s">
        <v>145</v>
      </c>
      <c r="F174" s="187" t="s">
        <v>406</v>
      </c>
      <c r="G174" s="188" t="s">
        <v>921</v>
      </c>
      <c r="H174" s="189" t="s">
        <v>369</v>
      </c>
      <c r="I174" s="161">
        <v>93293.61</v>
      </c>
      <c r="J174" s="166">
        <f t="shared" si="2"/>
        <v>93.29361</v>
      </c>
      <c r="K174" s="153" t="s">
        <v>145</v>
      </c>
    </row>
    <row r="175" spans="1:11" ht="25.5">
      <c r="A175" s="154">
        <v>169</v>
      </c>
      <c r="B175" s="183" t="s">
        <v>145</v>
      </c>
      <c r="C175" s="183" t="s">
        <v>145</v>
      </c>
      <c r="D175" s="184">
        <v>11648408</v>
      </c>
      <c r="E175" s="154" t="s">
        <v>145</v>
      </c>
      <c r="F175" s="187" t="s">
        <v>406</v>
      </c>
      <c r="G175" s="188" t="s">
        <v>922</v>
      </c>
      <c r="H175" s="189" t="s">
        <v>369</v>
      </c>
      <c r="I175" s="161">
        <v>125679</v>
      </c>
      <c r="J175" s="166">
        <f t="shared" si="2"/>
        <v>125.679</v>
      </c>
      <c r="K175" s="153" t="s">
        <v>145</v>
      </c>
    </row>
    <row r="176" spans="1:11" ht="25.5">
      <c r="A176" s="154">
        <v>170</v>
      </c>
      <c r="B176" s="183" t="s">
        <v>145</v>
      </c>
      <c r="C176" s="183" t="s">
        <v>145</v>
      </c>
      <c r="D176" s="184">
        <v>11648408</v>
      </c>
      <c r="E176" s="154" t="s">
        <v>145</v>
      </c>
      <c r="F176" s="187" t="s">
        <v>406</v>
      </c>
      <c r="G176" s="188" t="s">
        <v>923</v>
      </c>
      <c r="H176" s="189" t="s">
        <v>369</v>
      </c>
      <c r="I176" s="161">
        <v>125679</v>
      </c>
      <c r="J176" s="166">
        <f t="shared" si="2"/>
        <v>125.679</v>
      </c>
      <c r="K176" s="153" t="s">
        <v>145</v>
      </c>
    </row>
    <row r="177" spans="1:11" ht="25.5">
      <c r="A177" s="154">
        <v>171</v>
      </c>
      <c r="B177" s="183" t="s">
        <v>145</v>
      </c>
      <c r="C177" s="183" t="s">
        <v>145</v>
      </c>
      <c r="D177" s="184">
        <v>11648408</v>
      </c>
      <c r="E177" s="154" t="s">
        <v>145</v>
      </c>
      <c r="F177" s="187" t="s">
        <v>406</v>
      </c>
      <c r="G177" s="188" t="s">
        <v>924</v>
      </c>
      <c r="H177" s="189" t="s">
        <v>369</v>
      </c>
      <c r="I177" s="161">
        <v>125679.8</v>
      </c>
      <c r="J177" s="166">
        <f t="shared" si="2"/>
        <v>125.6798</v>
      </c>
      <c r="K177" s="153" t="s">
        <v>145</v>
      </c>
    </row>
    <row r="178" spans="1:11" ht="25.5">
      <c r="A178" s="154">
        <v>172</v>
      </c>
      <c r="B178" s="183" t="s">
        <v>145</v>
      </c>
      <c r="C178" s="183" t="s">
        <v>145</v>
      </c>
      <c r="D178" s="184">
        <v>11648408</v>
      </c>
      <c r="E178" s="154" t="s">
        <v>145</v>
      </c>
      <c r="F178" s="187" t="s">
        <v>406</v>
      </c>
      <c r="G178" s="188" t="s">
        <v>925</v>
      </c>
      <c r="H178" s="189" t="s">
        <v>369</v>
      </c>
      <c r="I178" s="161">
        <v>106823.66</v>
      </c>
      <c r="J178" s="166">
        <f t="shared" si="2"/>
        <v>106.82366</v>
      </c>
      <c r="K178" s="153" t="s">
        <v>145</v>
      </c>
    </row>
    <row r="179" spans="1:11" ht="25.5">
      <c r="A179" s="154">
        <v>173</v>
      </c>
      <c r="B179" s="183" t="s">
        <v>145</v>
      </c>
      <c r="C179" s="183" t="s">
        <v>145</v>
      </c>
      <c r="D179" s="184">
        <v>11648408</v>
      </c>
      <c r="E179" s="154" t="s">
        <v>145</v>
      </c>
      <c r="F179" s="187" t="s">
        <v>406</v>
      </c>
      <c r="G179" s="188" t="s">
        <v>926</v>
      </c>
      <c r="H179" s="189" t="s">
        <v>369</v>
      </c>
      <c r="I179" s="161">
        <v>76325</v>
      </c>
      <c r="J179" s="166">
        <f t="shared" si="2"/>
        <v>76.325</v>
      </c>
      <c r="K179" s="153" t="s">
        <v>145</v>
      </c>
    </row>
    <row r="180" spans="1:11" ht="25.5">
      <c r="A180" s="154">
        <v>174</v>
      </c>
      <c r="B180" s="183" t="s">
        <v>145</v>
      </c>
      <c r="C180" s="183" t="s">
        <v>145</v>
      </c>
      <c r="D180" s="184">
        <v>11648408</v>
      </c>
      <c r="E180" s="154" t="s">
        <v>145</v>
      </c>
      <c r="F180" s="187" t="s">
        <v>406</v>
      </c>
      <c r="G180" s="188" t="s">
        <v>927</v>
      </c>
      <c r="H180" s="189" t="s">
        <v>369</v>
      </c>
      <c r="I180" s="161">
        <v>76327.25</v>
      </c>
      <c r="J180" s="166">
        <f t="shared" si="2"/>
        <v>76.32725</v>
      </c>
      <c r="K180" s="153" t="s">
        <v>145</v>
      </c>
    </row>
    <row r="181" spans="1:11" ht="25.5">
      <c r="A181" s="154">
        <v>175</v>
      </c>
      <c r="B181" s="183" t="s">
        <v>145</v>
      </c>
      <c r="C181" s="183" t="s">
        <v>145</v>
      </c>
      <c r="D181" s="184">
        <v>11648408</v>
      </c>
      <c r="E181" s="154" t="s">
        <v>145</v>
      </c>
      <c r="F181" s="187" t="s">
        <v>406</v>
      </c>
      <c r="G181" s="188" t="s">
        <v>928</v>
      </c>
      <c r="H181" s="189" t="s">
        <v>369</v>
      </c>
      <c r="I181" s="161">
        <v>174102</v>
      </c>
      <c r="J181" s="166">
        <f t="shared" si="2"/>
        <v>174.102</v>
      </c>
      <c r="K181" s="153" t="s">
        <v>145</v>
      </c>
    </row>
    <row r="182" spans="1:11" ht="25.5">
      <c r="A182" s="154">
        <v>176</v>
      </c>
      <c r="B182" s="183" t="s">
        <v>145</v>
      </c>
      <c r="C182" s="183" t="s">
        <v>145</v>
      </c>
      <c r="D182" s="184">
        <v>11648408</v>
      </c>
      <c r="E182" s="154" t="s">
        <v>145</v>
      </c>
      <c r="F182" s="187" t="s">
        <v>406</v>
      </c>
      <c r="G182" s="188" t="s">
        <v>929</v>
      </c>
      <c r="H182" s="189" t="s">
        <v>369</v>
      </c>
      <c r="I182" s="161">
        <v>174102</v>
      </c>
      <c r="J182" s="166">
        <f t="shared" si="2"/>
        <v>174.102</v>
      </c>
      <c r="K182" s="153" t="s">
        <v>145</v>
      </c>
    </row>
    <row r="183" spans="1:11" ht="25.5">
      <c r="A183" s="154">
        <v>177</v>
      </c>
      <c r="B183" s="183" t="s">
        <v>145</v>
      </c>
      <c r="C183" s="183" t="s">
        <v>145</v>
      </c>
      <c r="D183" s="184">
        <v>11648408</v>
      </c>
      <c r="E183" s="154" t="s">
        <v>145</v>
      </c>
      <c r="F183" s="187" t="s">
        <v>406</v>
      </c>
      <c r="G183" s="188" t="s">
        <v>930</v>
      </c>
      <c r="H183" s="189" t="s">
        <v>369</v>
      </c>
      <c r="I183" s="161">
        <v>174102</v>
      </c>
      <c r="J183" s="166">
        <f t="shared" si="2"/>
        <v>174.102</v>
      </c>
      <c r="K183" s="153" t="s">
        <v>145</v>
      </c>
    </row>
    <row r="184" spans="1:11" ht="25.5">
      <c r="A184" s="154">
        <v>178</v>
      </c>
      <c r="B184" s="183" t="s">
        <v>145</v>
      </c>
      <c r="C184" s="183" t="s">
        <v>145</v>
      </c>
      <c r="D184" s="184">
        <v>11648408</v>
      </c>
      <c r="E184" s="154" t="s">
        <v>145</v>
      </c>
      <c r="F184" s="187" t="s">
        <v>406</v>
      </c>
      <c r="G184" s="188" t="s">
        <v>931</v>
      </c>
      <c r="H184" s="189" t="s">
        <v>369</v>
      </c>
      <c r="I184" s="161">
        <v>174102.49</v>
      </c>
      <c r="J184" s="166">
        <f t="shared" si="2"/>
        <v>174.10249</v>
      </c>
      <c r="K184" s="153" t="s">
        <v>145</v>
      </c>
    </row>
    <row r="185" spans="1:11" ht="25.5">
      <c r="A185" s="154">
        <v>179</v>
      </c>
      <c r="B185" s="183" t="s">
        <v>145</v>
      </c>
      <c r="C185" s="183" t="s">
        <v>145</v>
      </c>
      <c r="D185" s="184">
        <v>11648408</v>
      </c>
      <c r="E185" s="154" t="s">
        <v>145</v>
      </c>
      <c r="F185" s="187" t="s">
        <v>406</v>
      </c>
      <c r="G185" s="188" t="s">
        <v>932</v>
      </c>
      <c r="H185" s="189" t="s">
        <v>369</v>
      </c>
      <c r="I185" s="161">
        <v>436902</v>
      </c>
      <c r="J185" s="166">
        <f t="shared" si="2"/>
        <v>436.902</v>
      </c>
      <c r="K185" s="153" t="s">
        <v>145</v>
      </c>
    </row>
    <row r="186" spans="1:11" ht="25.5">
      <c r="A186" s="154">
        <v>180</v>
      </c>
      <c r="B186" s="183" t="s">
        <v>145</v>
      </c>
      <c r="C186" s="183" t="s">
        <v>145</v>
      </c>
      <c r="D186" s="184">
        <v>11648408</v>
      </c>
      <c r="E186" s="154" t="s">
        <v>145</v>
      </c>
      <c r="F186" s="187" t="s">
        <v>406</v>
      </c>
      <c r="G186" s="188" t="s">
        <v>933</v>
      </c>
      <c r="H186" s="189" t="s">
        <v>369</v>
      </c>
      <c r="I186" s="161">
        <v>39510</v>
      </c>
      <c r="J186" s="166">
        <f t="shared" si="2"/>
        <v>39.51</v>
      </c>
      <c r="K186" s="153" t="s">
        <v>145</v>
      </c>
    </row>
    <row r="187" spans="1:11" ht="25.5">
      <c r="A187" s="154">
        <v>181</v>
      </c>
      <c r="B187" s="183" t="s">
        <v>145</v>
      </c>
      <c r="C187" s="183" t="s">
        <v>145</v>
      </c>
      <c r="D187" s="184">
        <v>11648408</v>
      </c>
      <c r="E187" s="154" t="s">
        <v>145</v>
      </c>
      <c r="F187" s="187" t="s">
        <v>406</v>
      </c>
      <c r="G187" s="188" t="s">
        <v>934</v>
      </c>
      <c r="H187" s="189" t="s">
        <v>369</v>
      </c>
      <c r="I187" s="161">
        <v>39510</v>
      </c>
      <c r="J187" s="166">
        <f t="shared" si="2"/>
        <v>39.51</v>
      </c>
      <c r="K187" s="153" t="s">
        <v>145</v>
      </c>
    </row>
    <row r="188" spans="1:11" ht="25.5">
      <c r="A188" s="154">
        <v>182</v>
      </c>
      <c r="B188" s="183" t="s">
        <v>145</v>
      </c>
      <c r="C188" s="183" t="s">
        <v>145</v>
      </c>
      <c r="D188" s="184">
        <v>11648408</v>
      </c>
      <c r="E188" s="154" t="s">
        <v>145</v>
      </c>
      <c r="F188" s="187" t="s">
        <v>406</v>
      </c>
      <c r="G188" s="188" t="s">
        <v>935</v>
      </c>
      <c r="H188" s="189" t="s">
        <v>369</v>
      </c>
      <c r="I188" s="161">
        <v>39510</v>
      </c>
      <c r="J188" s="166">
        <f t="shared" si="2"/>
        <v>39.51</v>
      </c>
      <c r="K188" s="153" t="s">
        <v>145</v>
      </c>
    </row>
    <row r="189" spans="1:11" ht="25.5">
      <c r="A189" s="154">
        <v>183</v>
      </c>
      <c r="B189" s="183" t="s">
        <v>145</v>
      </c>
      <c r="C189" s="183" t="s">
        <v>145</v>
      </c>
      <c r="D189" s="184">
        <v>11648408</v>
      </c>
      <c r="E189" s="154" t="s">
        <v>145</v>
      </c>
      <c r="F189" s="187" t="s">
        <v>406</v>
      </c>
      <c r="G189" s="188" t="s">
        <v>936</v>
      </c>
      <c r="H189" s="189" t="s">
        <v>369</v>
      </c>
      <c r="I189" s="161">
        <v>39510</v>
      </c>
      <c r="J189" s="166">
        <f t="shared" si="2"/>
        <v>39.51</v>
      </c>
      <c r="K189" s="153" t="s">
        <v>145</v>
      </c>
    </row>
    <row r="190" spans="1:11" ht="25.5">
      <c r="A190" s="154">
        <v>184</v>
      </c>
      <c r="B190" s="183" t="s">
        <v>145</v>
      </c>
      <c r="C190" s="183" t="s">
        <v>145</v>
      </c>
      <c r="D190" s="184">
        <v>11648408</v>
      </c>
      <c r="E190" s="154" t="s">
        <v>145</v>
      </c>
      <c r="F190" s="187" t="s">
        <v>406</v>
      </c>
      <c r="G190" s="188" t="s">
        <v>937</v>
      </c>
      <c r="H190" s="189" t="s">
        <v>369</v>
      </c>
      <c r="I190" s="161">
        <v>39510</v>
      </c>
      <c r="J190" s="166">
        <f t="shared" si="2"/>
        <v>39.51</v>
      </c>
      <c r="K190" s="153" t="s">
        <v>145</v>
      </c>
    </row>
    <row r="191" spans="1:11" ht="25.5">
      <c r="A191" s="154">
        <v>185</v>
      </c>
      <c r="B191" s="183" t="s">
        <v>145</v>
      </c>
      <c r="C191" s="183" t="s">
        <v>145</v>
      </c>
      <c r="D191" s="184">
        <v>11648408</v>
      </c>
      <c r="E191" s="154" t="s">
        <v>145</v>
      </c>
      <c r="F191" s="187" t="s">
        <v>406</v>
      </c>
      <c r="G191" s="188" t="s">
        <v>938</v>
      </c>
      <c r="H191" s="189" t="s">
        <v>369</v>
      </c>
      <c r="I191" s="161">
        <v>39510</v>
      </c>
      <c r="J191" s="166">
        <f t="shared" si="2"/>
        <v>39.51</v>
      </c>
      <c r="K191" s="153" t="s">
        <v>145</v>
      </c>
    </row>
    <row r="192" spans="1:11" ht="25.5">
      <c r="A192" s="154">
        <v>186</v>
      </c>
      <c r="B192" s="183" t="s">
        <v>145</v>
      </c>
      <c r="C192" s="183" t="s">
        <v>145</v>
      </c>
      <c r="D192" s="184">
        <v>11648408</v>
      </c>
      <c r="E192" s="154" t="s">
        <v>145</v>
      </c>
      <c r="F192" s="187" t="s">
        <v>406</v>
      </c>
      <c r="G192" s="188" t="s">
        <v>939</v>
      </c>
      <c r="H192" s="189" t="s">
        <v>369</v>
      </c>
      <c r="I192" s="161">
        <v>39512</v>
      </c>
      <c r="J192" s="166">
        <f t="shared" si="2"/>
        <v>39.512</v>
      </c>
      <c r="K192" s="153" t="s">
        <v>145</v>
      </c>
    </row>
    <row r="193" spans="1:11" ht="25.5">
      <c r="A193" s="154">
        <v>187</v>
      </c>
      <c r="B193" s="183" t="s">
        <v>145</v>
      </c>
      <c r="C193" s="183" t="s">
        <v>145</v>
      </c>
      <c r="D193" s="184">
        <v>11648408</v>
      </c>
      <c r="E193" s="154" t="s">
        <v>145</v>
      </c>
      <c r="F193" s="187" t="s">
        <v>406</v>
      </c>
      <c r="G193" s="188" t="s">
        <v>940</v>
      </c>
      <c r="H193" s="189" t="s">
        <v>369</v>
      </c>
      <c r="I193" s="161">
        <v>116876.49</v>
      </c>
      <c r="J193" s="166">
        <f t="shared" si="2"/>
        <v>116.87649</v>
      </c>
      <c r="K193" s="153" t="s">
        <v>145</v>
      </c>
    </row>
    <row r="194" spans="1:11" ht="25.5">
      <c r="A194" s="154">
        <v>188</v>
      </c>
      <c r="B194" s="183" t="s">
        <v>145</v>
      </c>
      <c r="C194" s="183" t="s">
        <v>145</v>
      </c>
      <c r="D194" s="184">
        <v>11648408</v>
      </c>
      <c r="E194" s="154" t="s">
        <v>145</v>
      </c>
      <c r="F194" s="187" t="s">
        <v>406</v>
      </c>
      <c r="G194" s="188" t="s">
        <v>941</v>
      </c>
      <c r="H194" s="189" t="s">
        <v>369</v>
      </c>
      <c r="I194" s="161">
        <v>154717</v>
      </c>
      <c r="J194" s="166">
        <f t="shared" si="2"/>
        <v>154.717</v>
      </c>
      <c r="K194" s="153" t="s">
        <v>145</v>
      </c>
    </row>
    <row r="195" spans="1:11" ht="25.5">
      <c r="A195" s="154">
        <v>189</v>
      </c>
      <c r="B195" s="183" t="s">
        <v>145</v>
      </c>
      <c r="C195" s="183" t="s">
        <v>145</v>
      </c>
      <c r="D195" s="184">
        <v>11648408</v>
      </c>
      <c r="E195" s="154" t="s">
        <v>145</v>
      </c>
      <c r="F195" s="187" t="s">
        <v>406</v>
      </c>
      <c r="G195" s="188" t="s">
        <v>942</v>
      </c>
      <c r="H195" s="189" t="s">
        <v>369</v>
      </c>
      <c r="I195" s="161">
        <v>154717.41</v>
      </c>
      <c r="J195" s="166">
        <f t="shared" si="2"/>
        <v>154.71741</v>
      </c>
      <c r="K195" s="153" t="s">
        <v>145</v>
      </c>
    </row>
    <row r="196" spans="1:11" ht="25.5">
      <c r="A196" s="154">
        <v>190</v>
      </c>
      <c r="B196" s="183" t="s">
        <v>145</v>
      </c>
      <c r="C196" s="183" t="s">
        <v>145</v>
      </c>
      <c r="D196" s="184">
        <v>11648408</v>
      </c>
      <c r="E196" s="154" t="s">
        <v>145</v>
      </c>
      <c r="F196" s="187" t="s">
        <v>406</v>
      </c>
      <c r="G196" s="188" t="s">
        <v>943</v>
      </c>
      <c r="H196" s="189" t="s">
        <v>369</v>
      </c>
      <c r="I196" s="161">
        <v>3567410</v>
      </c>
      <c r="J196" s="166">
        <f t="shared" si="2"/>
        <v>3567.41</v>
      </c>
      <c r="K196" s="153" t="s">
        <v>145</v>
      </c>
    </row>
    <row r="197" spans="1:11" ht="25.5">
      <c r="A197" s="154">
        <v>191</v>
      </c>
      <c r="B197" s="183" t="s">
        <v>145</v>
      </c>
      <c r="C197" s="183" t="s">
        <v>145</v>
      </c>
      <c r="D197" s="184">
        <v>11648408</v>
      </c>
      <c r="E197" s="154" t="s">
        <v>145</v>
      </c>
      <c r="F197" s="187" t="s">
        <v>406</v>
      </c>
      <c r="G197" s="188" t="s">
        <v>944</v>
      </c>
      <c r="H197" s="189" t="s">
        <v>369</v>
      </c>
      <c r="I197" s="161">
        <v>3567410</v>
      </c>
      <c r="J197" s="166">
        <f t="shared" si="2"/>
        <v>3567.41</v>
      </c>
      <c r="K197" s="153" t="s">
        <v>145</v>
      </c>
    </row>
    <row r="198" spans="1:11" ht="25.5">
      <c r="A198" s="154">
        <v>192</v>
      </c>
      <c r="B198" s="183" t="s">
        <v>145</v>
      </c>
      <c r="C198" s="183" t="s">
        <v>145</v>
      </c>
      <c r="D198" s="184">
        <v>11648408</v>
      </c>
      <c r="E198" s="154" t="s">
        <v>145</v>
      </c>
      <c r="F198" s="187" t="s">
        <v>406</v>
      </c>
      <c r="G198" s="188" t="s">
        <v>945</v>
      </c>
      <c r="H198" s="189" t="s">
        <v>369</v>
      </c>
      <c r="I198" s="161">
        <v>3567410</v>
      </c>
      <c r="J198" s="166">
        <f aca="true" t="shared" si="3" ref="J198:J261">I198/1000</f>
        <v>3567.41</v>
      </c>
      <c r="K198" s="153" t="s">
        <v>145</v>
      </c>
    </row>
    <row r="199" spans="1:11" ht="25.5">
      <c r="A199" s="154">
        <v>193</v>
      </c>
      <c r="B199" s="183" t="s">
        <v>145</v>
      </c>
      <c r="C199" s="183" t="s">
        <v>145</v>
      </c>
      <c r="D199" s="184">
        <v>11648408</v>
      </c>
      <c r="E199" s="154" t="s">
        <v>145</v>
      </c>
      <c r="F199" s="187" t="s">
        <v>406</v>
      </c>
      <c r="G199" s="188" t="s">
        <v>946</v>
      </c>
      <c r="H199" s="189" t="s">
        <v>369</v>
      </c>
      <c r="I199" s="161">
        <v>3567410</v>
      </c>
      <c r="J199" s="166">
        <f t="shared" si="3"/>
        <v>3567.41</v>
      </c>
      <c r="K199" s="153" t="s">
        <v>145</v>
      </c>
    </row>
    <row r="200" spans="1:11" ht="25.5">
      <c r="A200" s="154">
        <v>194</v>
      </c>
      <c r="B200" s="183" t="s">
        <v>145</v>
      </c>
      <c r="C200" s="183" t="s">
        <v>145</v>
      </c>
      <c r="D200" s="184">
        <v>11648408</v>
      </c>
      <c r="E200" s="154" t="s">
        <v>145</v>
      </c>
      <c r="F200" s="187" t="s">
        <v>406</v>
      </c>
      <c r="G200" s="188" t="s">
        <v>947</v>
      </c>
      <c r="H200" s="189" t="s">
        <v>369</v>
      </c>
      <c r="I200" s="161">
        <v>3567411.86</v>
      </c>
      <c r="J200" s="166">
        <f t="shared" si="3"/>
        <v>3567.4118599999997</v>
      </c>
      <c r="K200" s="153" t="s">
        <v>145</v>
      </c>
    </row>
    <row r="201" spans="1:11" ht="25.5">
      <c r="A201" s="154">
        <v>195</v>
      </c>
      <c r="B201" s="183" t="s">
        <v>145</v>
      </c>
      <c r="C201" s="183" t="s">
        <v>145</v>
      </c>
      <c r="D201" s="184">
        <v>11648408</v>
      </c>
      <c r="E201" s="154" t="s">
        <v>145</v>
      </c>
      <c r="F201" s="187" t="s">
        <v>406</v>
      </c>
      <c r="G201" s="188" t="s">
        <v>948</v>
      </c>
      <c r="H201" s="189" t="s">
        <v>369</v>
      </c>
      <c r="I201" s="161">
        <v>92822</v>
      </c>
      <c r="J201" s="166">
        <f t="shared" si="3"/>
        <v>92.822</v>
      </c>
      <c r="K201" s="153" t="s">
        <v>145</v>
      </c>
    </row>
    <row r="202" spans="1:11" ht="25.5">
      <c r="A202" s="154">
        <v>196</v>
      </c>
      <c r="B202" s="183" t="s">
        <v>145</v>
      </c>
      <c r="C202" s="183" t="s">
        <v>145</v>
      </c>
      <c r="D202" s="184">
        <v>11648408</v>
      </c>
      <c r="E202" s="154" t="s">
        <v>145</v>
      </c>
      <c r="F202" s="187" t="s">
        <v>406</v>
      </c>
      <c r="G202" s="188" t="s">
        <v>949</v>
      </c>
      <c r="H202" s="189" t="s">
        <v>369</v>
      </c>
      <c r="I202" s="161">
        <v>92822</v>
      </c>
      <c r="J202" s="166">
        <f t="shared" si="3"/>
        <v>92.822</v>
      </c>
      <c r="K202" s="153" t="s">
        <v>145</v>
      </c>
    </row>
    <row r="203" spans="1:11" ht="25.5">
      <c r="A203" s="154">
        <v>197</v>
      </c>
      <c r="B203" s="183" t="s">
        <v>145</v>
      </c>
      <c r="C203" s="183" t="s">
        <v>145</v>
      </c>
      <c r="D203" s="184">
        <v>11648408</v>
      </c>
      <c r="E203" s="154" t="s">
        <v>145</v>
      </c>
      <c r="F203" s="187" t="s">
        <v>406</v>
      </c>
      <c r="G203" s="188" t="s">
        <v>950</v>
      </c>
      <c r="H203" s="189" t="s">
        <v>369</v>
      </c>
      <c r="I203" s="161">
        <v>92822</v>
      </c>
      <c r="J203" s="166">
        <f t="shared" si="3"/>
        <v>92.822</v>
      </c>
      <c r="K203" s="153" t="s">
        <v>145</v>
      </c>
    </row>
    <row r="204" spans="1:11" ht="25.5">
      <c r="A204" s="154">
        <v>198</v>
      </c>
      <c r="B204" s="183" t="s">
        <v>145</v>
      </c>
      <c r="C204" s="183" t="s">
        <v>145</v>
      </c>
      <c r="D204" s="184">
        <v>11648408</v>
      </c>
      <c r="E204" s="154" t="s">
        <v>145</v>
      </c>
      <c r="F204" s="187" t="s">
        <v>406</v>
      </c>
      <c r="G204" s="188" t="s">
        <v>951</v>
      </c>
      <c r="H204" s="189" t="s">
        <v>369</v>
      </c>
      <c r="I204" s="161">
        <v>92822</v>
      </c>
      <c r="J204" s="166">
        <f t="shared" si="3"/>
        <v>92.822</v>
      </c>
      <c r="K204" s="153" t="s">
        <v>145</v>
      </c>
    </row>
    <row r="205" spans="1:11" ht="25.5">
      <c r="A205" s="154">
        <v>199</v>
      </c>
      <c r="B205" s="183" t="s">
        <v>145</v>
      </c>
      <c r="C205" s="183" t="s">
        <v>145</v>
      </c>
      <c r="D205" s="184">
        <v>11648408</v>
      </c>
      <c r="E205" s="154" t="s">
        <v>145</v>
      </c>
      <c r="F205" s="187" t="s">
        <v>406</v>
      </c>
      <c r="G205" s="188" t="s">
        <v>952</v>
      </c>
      <c r="H205" s="189" t="s">
        <v>369</v>
      </c>
      <c r="I205" s="161">
        <v>92822</v>
      </c>
      <c r="J205" s="166">
        <f t="shared" si="3"/>
        <v>92.822</v>
      </c>
      <c r="K205" s="153" t="s">
        <v>145</v>
      </c>
    </row>
    <row r="206" spans="1:11" ht="25.5">
      <c r="A206" s="154">
        <v>200</v>
      </c>
      <c r="B206" s="183" t="s">
        <v>145</v>
      </c>
      <c r="C206" s="183" t="s">
        <v>145</v>
      </c>
      <c r="D206" s="184">
        <v>11648408</v>
      </c>
      <c r="E206" s="154" t="s">
        <v>145</v>
      </c>
      <c r="F206" s="187" t="s">
        <v>406</v>
      </c>
      <c r="G206" s="188" t="s">
        <v>953</v>
      </c>
      <c r="H206" s="189" t="s">
        <v>369</v>
      </c>
      <c r="I206" s="161">
        <v>92822</v>
      </c>
      <c r="J206" s="166">
        <f t="shared" si="3"/>
        <v>92.822</v>
      </c>
      <c r="K206" s="153" t="s">
        <v>145</v>
      </c>
    </row>
    <row r="207" spans="1:11" ht="25.5">
      <c r="A207" s="154">
        <v>201</v>
      </c>
      <c r="B207" s="183" t="s">
        <v>145</v>
      </c>
      <c r="C207" s="183" t="s">
        <v>145</v>
      </c>
      <c r="D207" s="184">
        <v>11648408</v>
      </c>
      <c r="E207" s="154" t="s">
        <v>145</v>
      </c>
      <c r="F207" s="187" t="s">
        <v>406</v>
      </c>
      <c r="G207" s="188" t="s">
        <v>954</v>
      </c>
      <c r="H207" s="189" t="s">
        <v>369</v>
      </c>
      <c r="I207" s="161">
        <v>92829.95</v>
      </c>
      <c r="J207" s="166">
        <f t="shared" si="3"/>
        <v>92.82995</v>
      </c>
      <c r="K207" s="153" t="s">
        <v>145</v>
      </c>
    </row>
    <row r="208" spans="1:11" ht="25.5">
      <c r="A208" s="154">
        <v>202</v>
      </c>
      <c r="B208" s="183" t="s">
        <v>145</v>
      </c>
      <c r="C208" s="183" t="s">
        <v>145</v>
      </c>
      <c r="D208" s="184">
        <v>11648408</v>
      </c>
      <c r="E208" s="154" t="s">
        <v>145</v>
      </c>
      <c r="F208" s="187" t="s">
        <v>406</v>
      </c>
      <c r="G208" s="188" t="s">
        <v>955</v>
      </c>
      <c r="H208" s="189" t="s">
        <v>369</v>
      </c>
      <c r="I208" s="161">
        <v>49102</v>
      </c>
      <c r="J208" s="166">
        <f t="shared" si="3"/>
        <v>49.102</v>
      </c>
      <c r="K208" s="153" t="s">
        <v>145</v>
      </c>
    </row>
    <row r="209" spans="1:11" ht="25.5">
      <c r="A209" s="154">
        <v>203</v>
      </c>
      <c r="B209" s="183" t="s">
        <v>145</v>
      </c>
      <c r="C209" s="183" t="s">
        <v>145</v>
      </c>
      <c r="D209" s="184">
        <v>11648408</v>
      </c>
      <c r="E209" s="154" t="s">
        <v>145</v>
      </c>
      <c r="F209" s="187" t="s">
        <v>406</v>
      </c>
      <c r="G209" s="188" t="s">
        <v>956</v>
      </c>
      <c r="H209" s="189" t="s">
        <v>369</v>
      </c>
      <c r="I209" s="161">
        <v>49102</v>
      </c>
      <c r="J209" s="166">
        <f t="shared" si="3"/>
        <v>49.102</v>
      </c>
      <c r="K209" s="153" t="s">
        <v>145</v>
      </c>
    </row>
    <row r="210" spans="1:11" ht="25.5">
      <c r="A210" s="154">
        <v>204</v>
      </c>
      <c r="B210" s="183" t="s">
        <v>145</v>
      </c>
      <c r="C210" s="183" t="s">
        <v>145</v>
      </c>
      <c r="D210" s="184">
        <v>11648408</v>
      </c>
      <c r="E210" s="154" t="s">
        <v>145</v>
      </c>
      <c r="F210" s="187" t="s">
        <v>406</v>
      </c>
      <c r="G210" s="188" t="s">
        <v>957</v>
      </c>
      <c r="H210" s="189" t="s">
        <v>369</v>
      </c>
      <c r="I210" s="161">
        <v>49102</v>
      </c>
      <c r="J210" s="166">
        <f t="shared" si="3"/>
        <v>49.102</v>
      </c>
      <c r="K210" s="153" t="s">
        <v>145</v>
      </c>
    </row>
    <row r="211" spans="1:11" ht="25.5">
      <c r="A211" s="154">
        <v>205</v>
      </c>
      <c r="B211" s="183" t="s">
        <v>145</v>
      </c>
      <c r="C211" s="183" t="s">
        <v>145</v>
      </c>
      <c r="D211" s="184">
        <v>11648408</v>
      </c>
      <c r="E211" s="154" t="s">
        <v>145</v>
      </c>
      <c r="F211" s="187" t="s">
        <v>406</v>
      </c>
      <c r="G211" s="188" t="s">
        <v>958</v>
      </c>
      <c r="H211" s="189" t="s">
        <v>369</v>
      </c>
      <c r="I211" s="161">
        <v>49102</v>
      </c>
      <c r="J211" s="166">
        <f t="shared" si="3"/>
        <v>49.102</v>
      </c>
      <c r="K211" s="153" t="s">
        <v>145</v>
      </c>
    </row>
    <row r="212" spans="1:11" ht="25.5">
      <c r="A212" s="154">
        <v>206</v>
      </c>
      <c r="B212" s="183" t="s">
        <v>145</v>
      </c>
      <c r="C212" s="183" t="s">
        <v>145</v>
      </c>
      <c r="D212" s="184">
        <v>11648408</v>
      </c>
      <c r="E212" s="154" t="s">
        <v>145</v>
      </c>
      <c r="F212" s="187" t="s">
        <v>406</v>
      </c>
      <c r="G212" s="188" t="s">
        <v>959</v>
      </c>
      <c r="H212" s="189" t="s">
        <v>369</v>
      </c>
      <c r="I212" s="161">
        <v>49102</v>
      </c>
      <c r="J212" s="166">
        <f t="shared" si="3"/>
        <v>49.102</v>
      </c>
      <c r="K212" s="153" t="s">
        <v>145</v>
      </c>
    </row>
    <row r="213" spans="1:11" ht="25.5">
      <c r="A213" s="154">
        <v>207</v>
      </c>
      <c r="B213" s="183" t="s">
        <v>145</v>
      </c>
      <c r="C213" s="183" t="s">
        <v>145</v>
      </c>
      <c r="D213" s="184">
        <v>11648408</v>
      </c>
      <c r="E213" s="154" t="s">
        <v>145</v>
      </c>
      <c r="F213" s="187" t="s">
        <v>406</v>
      </c>
      <c r="G213" s="188" t="s">
        <v>960</v>
      </c>
      <c r="H213" s="189" t="s">
        <v>369</v>
      </c>
      <c r="I213" s="161">
        <v>49102</v>
      </c>
      <c r="J213" s="166">
        <f t="shared" si="3"/>
        <v>49.102</v>
      </c>
      <c r="K213" s="153" t="s">
        <v>145</v>
      </c>
    </row>
    <row r="214" spans="1:11" ht="25.5">
      <c r="A214" s="154">
        <v>208</v>
      </c>
      <c r="B214" s="183" t="s">
        <v>145</v>
      </c>
      <c r="C214" s="183" t="s">
        <v>145</v>
      </c>
      <c r="D214" s="184">
        <v>11648408</v>
      </c>
      <c r="E214" s="154" t="s">
        <v>145</v>
      </c>
      <c r="F214" s="187" t="s">
        <v>406</v>
      </c>
      <c r="G214" s="188" t="s">
        <v>961</v>
      </c>
      <c r="H214" s="189" t="s">
        <v>369</v>
      </c>
      <c r="I214" s="161">
        <v>49102.2</v>
      </c>
      <c r="J214" s="166">
        <f t="shared" si="3"/>
        <v>49.102199999999996</v>
      </c>
      <c r="K214" s="153" t="s">
        <v>145</v>
      </c>
    </row>
    <row r="215" spans="1:11" ht="25.5">
      <c r="A215" s="154">
        <v>209</v>
      </c>
      <c r="B215" s="183" t="s">
        <v>145</v>
      </c>
      <c r="C215" s="183" t="s">
        <v>145</v>
      </c>
      <c r="D215" s="184">
        <v>11648408</v>
      </c>
      <c r="E215" s="154" t="s">
        <v>145</v>
      </c>
      <c r="F215" s="187" t="s">
        <v>406</v>
      </c>
      <c r="G215" s="188" t="s">
        <v>962</v>
      </c>
      <c r="H215" s="189" t="s">
        <v>369</v>
      </c>
      <c r="I215" s="161">
        <v>378468.13</v>
      </c>
      <c r="J215" s="166">
        <f t="shared" si="3"/>
        <v>378.46813000000003</v>
      </c>
      <c r="K215" s="153" t="s">
        <v>145</v>
      </c>
    </row>
    <row r="216" spans="1:11" ht="25.5">
      <c r="A216" s="154">
        <v>210</v>
      </c>
      <c r="B216" s="183" t="s">
        <v>145</v>
      </c>
      <c r="C216" s="183" t="s">
        <v>145</v>
      </c>
      <c r="D216" s="184">
        <v>11648408</v>
      </c>
      <c r="E216" s="154" t="s">
        <v>145</v>
      </c>
      <c r="F216" s="187" t="s">
        <v>406</v>
      </c>
      <c r="G216" s="188" t="s">
        <v>254</v>
      </c>
      <c r="H216" s="189" t="s">
        <v>369</v>
      </c>
      <c r="I216" s="161">
        <v>100550</v>
      </c>
      <c r="J216" s="166">
        <f t="shared" si="3"/>
        <v>100.55</v>
      </c>
      <c r="K216" s="153" t="s">
        <v>145</v>
      </c>
    </row>
    <row r="217" spans="1:11" ht="25.5">
      <c r="A217" s="154">
        <v>211</v>
      </c>
      <c r="B217" s="183"/>
      <c r="C217" s="183" t="s">
        <v>145</v>
      </c>
      <c r="D217" s="184">
        <v>11648408</v>
      </c>
      <c r="E217" s="154" t="s">
        <v>145</v>
      </c>
      <c r="F217" s="187" t="s">
        <v>406</v>
      </c>
      <c r="G217" s="188" t="s">
        <v>255</v>
      </c>
      <c r="H217" s="189" t="s">
        <v>369</v>
      </c>
      <c r="I217" s="161">
        <v>100551.59</v>
      </c>
      <c r="J217" s="166">
        <f t="shared" si="3"/>
        <v>100.55158999999999</v>
      </c>
      <c r="K217" s="153" t="s">
        <v>145</v>
      </c>
    </row>
    <row r="218" spans="1:11" ht="25.5">
      <c r="A218" s="154">
        <v>212</v>
      </c>
      <c r="B218" s="183" t="s">
        <v>145</v>
      </c>
      <c r="C218" s="183" t="s">
        <v>145</v>
      </c>
      <c r="D218" s="184">
        <v>11648408</v>
      </c>
      <c r="E218" s="154" t="s">
        <v>145</v>
      </c>
      <c r="F218" s="187" t="s">
        <v>406</v>
      </c>
      <c r="G218" s="188" t="s">
        <v>256</v>
      </c>
      <c r="H218" s="189" t="s">
        <v>369</v>
      </c>
      <c r="I218" s="161">
        <v>110838</v>
      </c>
      <c r="J218" s="166">
        <f t="shared" si="3"/>
        <v>110.838</v>
      </c>
      <c r="K218" s="153" t="s">
        <v>145</v>
      </c>
    </row>
    <row r="219" spans="1:11" ht="25.5">
      <c r="A219" s="154">
        <v>213</v>
      </c>
      <c r="B219" s="183" t="s">
        <v>145</v>
      </c>
      <c r="C219" s="183" t="s">
        <v>145</v>
      </c>
      <c r="D219" s="184">
        <v>11648408</v>
      </c>
      <c r="E219" s="154" t="s">
        <v>145</v>
      </c>
      <c r="F219" s="187" t="s">
        <v>406</v>
      </c>
      <c r="G219" s="188" t="s">
        <v>257</v>
      </c>
      <c r="H219" s="189" t="s">
        <v>369</v>
      </c>
      <c r="I219" s="161">
        <v>54303</v>
      </c>
      <c r="J219" s="166">
        <f t="shared" si="3"/>
        <v>54.303</v>
      </c>
      <c r="K219" s="153" t="s">
        <v>145</v>
      </c>
    </row>
    <row r="220" spans="1:11" ht="25.5">
      <c r="A220" s="154">
        <v>214</v>
      </c>
      <c r="B220" s="183" t="s">
        <v>145</v>
      </c>
      <c r="C220" s="183" t="s">
        <v>145</v>
      </c>
      <c r="D220" s="184">
        <v>11648408</v>
      </c>
      <c r="E220" s="154" t="s">
        <v>145</v>
      </c>
      <c r="F220" s="187" t="s">
        <v>406</v>
      </c>
      <c r="G220" s="188" t="s">
        <v>258</v>
      </c>
      <c r="H220" s="189" t="s">
        <v>369</v>
      </c>
      <c r="I220" s="161">
        <v>0</v>
      </c>
      <c r="J220" s="166">
        <f t="shared" si="3"/>
        <v>0</v>
      </c>
      <c r="K220" s="153" t="s">
        <v>145</v>
      </c>
    </row>
    <row r="221" spans="1:11" ht="25.5">
      <c r="A221" s="154">
        <v>215</v>
      </c>
      <c r="B221" s="183" t="s">
        <v>145</v>
      </c>
      <c r="C221" s="183" t="s">
        <v>145</v>
      </c>
      <c r="D221" s="184">
        <v>11648408</v>
      </c>
      <c r="E221" s="154" t="s">
        <v>145</v>
      </c>
      <c r="F221" s="187" t="s">
        <v>406</v>
      </c>
      <c r="G221" s="188" t="s">
        <v>259</v>
      </c>
      <c r="H221" s="189" t="s">
        <v>369</v>
      </c>
      <c r="I221" s="161">
        <v>54303</v>
      </c>
      <c r="J221" s="166">
        <f t="shared" si="3"/>
        <v>54.303</v>
      </c>
      <c r="K221" s="153" t="s">
        <v>145</v>
      </c>
    </row>
    <row r="222" spans="1:11" ht="25.5">
      <c r="A222" s="154">
        <v>216</v>
      </c>
      <c r="B222" s="183" t="s">
        <v>145</v>
      </c>
      <c r="C222" s="183" t="s">
        <v>145</v>
      </c>
      <c r="D222" s="184">
        <v>11648408</v>
      </c>
      <c r="E222" s="154" t="s">
        <v>145</v>
      </c>
      <c r="F222" s="187" t="s">
        <v>406</v>
      </c>
      <c r="G222" s="188" t="s">
        <v>260</v>
      </c>
      <c r="H222" s="189" t="s">
        <v>369</v>
      </c>
      <c r="I222" s="161">
        <v>54303</v>
      </c>
      <c r="J222" s="166">
        <f t="shared" si="3"/>
        <v>54.303</v>
      </c>
      <c r="K222" s="153" t="s">
        <v>145</v>
      </c>
    </row>
    <row r="223" spans="1:11" ht="25.5">
      <c r="A223" s="154">
        <v>217</v>
      </c>
      <c r="B223" s="183" t="s">
        <v>145</v>
      </c>
      <c r="C223" s="183" t="s">
        <v>145</v>
      </c>
      <c r="D223" s="184">
        <v>11648408</v>
      </c>
      <c r="E223" s="154" t="s">
        <v>145</v>
      </c>
      <c r="F223" s="187" t="s">
        <v>406</v>
      </c>
      <c r="G223" s="188" t="s">
        <v>261</v>
      </c>
      <c r="H223" s="189" t="s">
        <v>369</v>
      </c>
      <c r="I223" s="161" t="s">
        <v>121</v>
      </c>
      <c r="J223" s="208" t="e">
        <f t="shared" si="3"/>
        <v>#VALUE!</v>
      </c>
      <c r="K223" s="153" t="s">
        <v>145</v>
      </c>
    </row>
    <row r="224" spans="1:11" ht="25.5">
      <c r="A224" s="154">
        <v>218</v>
      </c>
      <c r="B224" s="183" t="s">
        <v>145</v>
      </c>
      <c r="C224" s="183" t="s">
        <v>145</v>
      </c>
      <c r="D224" s="184">
        <v>11648408</v>
      </c>
      <c r="E224" s="154" t="s">
        <v>145</v>
      </c>
      <c r="F224" s="187" t="s">
        <v>406</v>
      </c>
      <c r="G224" s="188" t="s">
        <v>262</v>
      </c>
      <c r="H224" s="189" t="s">
        <v>369</v>
      </c>
      <c r="I224" s="161">
        <v>1455340</v>
      </c>
      <c r="J224" s="166">
        <f t="shared" si="3"/>
        <v>1455.34</v>
      </c>
      <c r="K224" s="153" t="s">
        <v>145</v>
      </c>
    </row>
    <row r="225" spans="1:11" ht="25.5">
      <c r="A225" s="154">
        <v>219</v>
      </c>
      <c r="B225" s="183" t="s">
        <v>145</v>
      </c>
      <c r="C225" s="183" t="s">
        <v>145</v>
      </c>
      <c r="D225" s="184">
        <v>11648408</v>
      </c>
      <c r="E225" s="154" t="s">
        <v>145</v>
      </c>
      <c r="F225" s="187" t="s">
        <v>406</v>
      </c>
      <c r="G225" s="188" t="s">
        <v>263</v>
      </c>
      <c r="H225" s="189" t="s">
        <v>369</v>
      </c>
      <c r="I225" s="161">
        <v>1455340</v>
      </c>
      <c r="J225" s="166">
        <f t="shared" si="3"/>
        <v>1455.34</v>
      </c>
      <c r="K225" s="153" t="s">
        <v>145</v>
      </c>
    </row>
    <row r="226" spans="1:11" ht="25.5">
      <c r="A226" s="154">
        <v>220</v>
      </c>
      <c r="B226" s="183" t="s">
        <v>145</v>
      </c>
      <c r="C226" s="183" t="s">
        <v>145</v>
      </c>
      <c r="D226" s="184">
        <v>11648408</v>
      </c>
      <c r="E226" s="154" t="s">
        <v>145</v>
      </c>
      <c r="F226" s="187" t="s">
        <v>406</v>
      </c>
      <c r="G226" s="188" t="s">
        <v>264</v>
      </c>
      <c r="H226" s="189" t="s">
        <v>369</v>
      </c>
      <c r="I226" s="161">
        <v>1455340</v>
      </c>
      <c r="J226" s="166">
        <f t="shared" si="3"/>
        <v>1455.34</v>
      </c>
      <c r="K226" s="153" t="s">
        <v>145</v>
      </c>
    </row>
    <row r="227" spans="1:11" ht="25.5">
      <c r="A227" s="154">
        <v>221</v>
      </c>
      <c r="B227" s="183" t="s">
        <v>145</v>
      </c>
      <c r="C227" s="183" t="s">
        <v>145</v>
      </c>
      <c r="D227" s="184">
        <v>11648408</v>
      </c>
      <c r="E227" s="154" t="s">
        <v>145</v>
      </c>
      <c r="F227" s="187" t="s">
        <v>406</v>
      </c>
      <c r="G227" s="188" t="s">
        <v>265</v>
      </c>
      <c r="H227" s="189" t="s">
        <v>369</v>
      </c>
      <c r="I227" s="161">
        <v>1455345.15</v>
      </c>
      <c r="J227" s="166">
        <f t="shared" si="3"/>
        <v>1455.3451499999999</v>
      </c>
      <c r="K227" s="153" t="s">
        <v>145</v>
      </c>
    </row>
    <row r="228" spans="1:11" ht="25.5">
      <c r="A228" s="154">
        <v>222</v>
      </c>
      <c r="B228" s="183" t="s">
        <v>145</v>
      </c>
      <c r="C228" s="183" t="s">
        <v>145</v>
      </c>
      <c r="D228" s="184">
        <v>11648408</v>
      </c>
      <c r="E228" s="154" t="s">
        <v>145</v>
      </c>
      <c r="F228" s="187" t="s">
        <v>406</v>
      </c>
      <c r="G228" s="188" t="s">
        <v>266</v>
      </c>
      <c r="H228" s="189" t="s">
        <v>369</v>
      </c>
      <c r="I228" s="161">
        <v>11527.5</v>
      </c>
      <c r="J228" s="166">
        <f t="shared" si="3"/>
        <v>11.5275</v>
      </c>
      <c r="K228" s="153" t="s">
        <v>145</v>
      </c>
    </row>
    <row r="229" spans="1:11" ht="25.5">
      <c r="A229" s="154">
        <v>223</v>
      </c>
      <c r="B229" s="183" t="s">
        <v>145</v>
      </c>
      <c r="C229" s="183" t="s">
        <v>145</v>
      </c>
      <c r="D229" s="184">
        <v>11648408</v>
      </c>
      <c r="E229" s="154" t="s">
        <v>145</v>
      </c>
      <c r="F229" s="187" t="s">
        <v>406</v>
      </c>
      <c r="G229" s="188" t="s">
        <v>267</v>
      </c>
      <c r="H229" s="189" t="s">
        <v>369</v>
      </c>
      <c r="I229" s="161">
        <v>11527.5</v>
      </c>
      <c r="J229" s="166">
        <f t="shared" si="3"/>
        <v>11.5275</v>
      </c>
      <c r="K229" s="153" t="s">
        <v>145</v>
      </c>
    </row>
    <row r="230" spans="1:11" ht="25.5">
      <c r="A230" s="154">
        <v>224</v>
      </c>
      <c r="B230" s="183" t="s">
        <v>145</v>
      </c>
      <c r="C230" s="183" t="s">
        <v>145</v>
      </c>
      <c r="D230" s="184">
        <v>11648408</v>
      </c>
      <c r="E230" s="154" t="s">
        <v>145</v>
      </c>
      <c r="F230" s="187" t="s">
        <v>406</v>
      </c>
      <c r="G230" s="188" t="s">
        <v>268</v>
      </c>
      <c r="H230" s="189" t="s">
        <v>369</v>
      </c>
      <c r="I230" s="161">
        <v>11527.5</v>
      </c>
      <c r="J230" s="166">
        <f t="shared" si="3"/>
        <v>11.5275</v>
      </c>
      <c r="K230" s="153" t="s">
        <v>145</v>
      </c>
    </row>
    <row r="231" spans="1:11" ht="25.5">
      <c r="A231" s="154">
        <v>225</v>
      </c>
      <c r="B231" s="183" t="s">
        <v>145</v>
      </c>
      <c r="C231" s="183" t="s">
        <v>145</v>
      </c>
      <c r="D231" s="184">
        <v>11648408</v>
      </c>
      <c r="E231" s="154" t="s">
        <v>145</v>
      </c>
      <c r="F231" s="187" t="s">
        <v>406</v>
      </c>
      <c r="G231" s="188" t="s">
        <v>269</v>
      </c>
      <c r="H231" s="189" t="s">
        <v>369</v>
      </c>
      <c r="I231" s="161">
        <v>11537.41</v>
      </c>
      <c r="J231" s="166">
        <f t="shared" si="3"/>
        <v>11.53741</v>
      </c>
      <c r="K231" s="153" t="s">
        <v>145</v>
      </c>
    </row>
    <row r="232" spans="1:11" ht="25.5">
      <c r="A232" s="154">
        <v>226</v>
      </c>
      <c r="B232" s="183" t="s">
        <v>145</v>
      </c>
      <c r="C232" s="183" t="s">
        <v>145</v>
      </c>
      <c r="D232" s="184">
        <v>11648408</v>
      </c>
      <c r="E232" s="154" t="s">
        <v>145</v>
      </c>
      <c r="F232" s="187" t="s">
        <v>406</v>
      </c>
      <c r="G232" s="188" t="s">
        <v>270</v>
      </c>
      <c r="H232" s="189" t="s">
        <v>369</v>
      </c>
      <c r="I232" s="161">
        <v>92830.71</v>
      </c>
      <c r="J232" s="166">
        <f t="shared" si="3"/>
        <v>92.83071000000001</v>
      </c>
      <c r="K232" s="153" t="s">
        <v>145</v>
      </c>
    </row>
    <row r="233" spans="1:11" ht="25.5">
      <c r="A233" s="154">
        <v>227</v>
      </c>
      <c r="B233" s="183" t="s">
        <v>145</v>
      </c>
      <c r="C233" s="183" t="s">
        <v>145</v>
      </c>
      <c r="D233" s="184">
        <v>11648408</v>
      </c>
      <c r="E233" s="154" t="s">
        <v>145</v>
      </c>
      <c r="F233" s="187" t="s">
        <v>406</v>
      </c>
      <c r="G233" s="188" t="s">
        <v>271</v>
      </c>
      <c r="H233" s="189" t="s">
        <v>369</v>
      </c>
      <c r="I233" s="161">
        <v>80463</v>
      </c>
      <c r="J233" s="166">
        <f t="shared" si="3"/>
        <v>80.463</v>
      </c>
      <c r="K233" s="153" t="s">
        <v>145</v>
      </c>
    </row>
    <row r="234" spans="1:11" ht="25.5">
      <c r="A234" s="154">
        <v>228</v>
      </c>
      <c r="B234" s="183" t="s">
        <v>145</v>
      </c>
      <c r="C234" s="183" t="s">
        <v>145</v>
      </c>
      <c r="D234" s="184">
        <v>11648408</v>
      </c>
      <c r="E234" s="154" t="s">
        <v>145</v>
      </c>
      <c r="F234" s="187" t="s">
        <v>406</v>
      </c>
      <c r="G234" s="188" t="s">
        <v>272</v>
      </c>
      <c r="H234" s="189" t="s">
        <v>369</v>
      </c>
      <c r="I234" s="161">
        <v>80463</v>
      </c>
      <c r="J234" s="166">
        <f t="shared" si="3"/>
        <v>80.463</v>
      </c>
      <c r="K234" s="153" t="s">
        <v>145</v>
      </c>
    </row>
    <row r="235" spans="1:11" ht="25.5">
      <c r="A235" s="154">
        <v>229</v>
      </c>
      <c r="B235" s="183" t="s">
        <v>145</v>
      </c>
      <c r="C235" s="183" t="s">
        <v>145</v>
      </c>
      <c r="D235" s="184">
        <v>11648408</v>
      </c>
      <c r="E235" s="154" t="s">
        <v>145</v>
      </c>
      <c r="F235" s="187" t="s">
        <v>406</v>
      </c>
      <c r="G235" s="188" t="s">
        <v>273</v>
      </c>
      <c r="H235" s="189" t="s">
        <v>369</v>
      </c>
      <c r="I235" s="161">
        <v>80463.01</v>
      </c>
      <c r="J235" s="166">
        <f t="shared" si="3"/>
        <v>80.46301</v>
      </c>
      <c r="K235" s="153" t="s">
        <v>145</v>
      </c>
    </row>
    <row r="236" spans="1:11" ht="25.5">
      <c r="A236" s="154">
        <v>230</v>
      </c>
      <c r="B236" s="183" t="s">
        <v>145</v>
      </c>
      <c r="C236" s="183" t="s">
        <v>145</v>
      </c>
      <c r="D236" s="184">
        <v>11648408</v>
      </c>
      <c r="E236" s="154" t="s">
        <v>145</v>
      </c>
      <c r="F236" s="187" t="s">
        <v>406</v>
      </c>
      <c r="G236" s="188" t="s">
        <v>274</v>
      </c>
      <c r="H236" s="189" t="s">
        <v>369</v>
      </c>
      <c r="I236" s="161">
        <v>257160</v>
      </c>
      <c r="J236" s="166">
        <f t="shared" si="3"/>
        <v>257.16</v>
      </c>
      <c r="K236" s="153" t="s">
        <v>145</v>
      </c>
    </row>
    <row r="237" spans="1:11" ht="25.5">
      <c r="A237" s="154">
        <v>231</v>
      </c>
      <c r="B237" s="183" t="s">
        <v>145</v>
      </c>
      <c r="C237" s="183" t="s">
        <v>145</v>
      </c>
      <c r="D237" s="184">
        <v>11648408</v>
      </c>
      <c r="E237" s="154" t="s">
        <v>145</v>
      </c>
      <c r="F237" s="187" t="s">
        <v>406</v>
      </c>
      <c r="G237" s="188" t="s">
        <v>275</v>
      </c>
      <c r="H237" s="189" t="s">
        <v>369</v>
      </c>
      <c r="I237" s="161">
        <v>257160.39</v>
      </c>
      <c r="J237" s="166">
        <f t="shared" si="3"/>
        <v>257.16039</v>
      </c>
      <c r="K237" s="153" t="s">
        <v>145</v>
      </c>
    </row>
    <row r="238" spans="1:11" ht="25.5">
      <c r="A238" s="154">
        <v>232</v>
      </c>
      <c r="B238" s="183" t="s">
        <v>145</v>
      </c>
      <c r="C238" s="183" t="s">
        <v>145</v>
      </c>
      <c r="D238" s="184">
        <v>11648408</v>
      </c>
      <c r="E238" s="154" t="s">
        <v>145</v>
      </c>
      <c r="F238" s="187" t="s">
        <v>406</v>
      </c>
      <c r="G238" s="188" t="s">
        <v>276</v>
      </c>
      <c r="H238" s="189" t="s">
        <v>369</v>
      </c>
      <c r="I238" s="161">
        <v>121626.77</v>
      </c>
      <c r="J238" s="166">
        <f t="shared" si="3"/>
        <v>121.62677000000001</v>
      </c>
      <c r="K238" s="153" t="s">
        <v>145</v>
      </c>
    </row>
    <row r="239" spans="1:11" s="152" customFormat="1" ht="25.5">
      <c r="A239" s="154">
        <v>233</v>
      </c>
      <c r="B239" s="183" t="s">
        <v>145</v>
      </c>
      <c r="C239" s="183" t="s">
        <v>145</v>
      </c>
      <c r="D239" s="184">
        <v>11648408</v>
      </c>
      <c r="E239" s="154" t="s">
        <v>145</v>
      </c>
      <c r="F239" s="193" t="s">
        <v>406</v>
      </c>
      <c r="G239" s="194" t="s">
        <v>277</v>
      </c>
      <c r="H239" s="195" t="s">
        <v>369</v>
      </c>
      <c r="I239" s="163">
        <v>246610.22</v>
      </c>
      <c r="J239" s="166">
        <f t="shared" si="3"/>
        <v>246.61022</v>
      </c>
      <c r="K239" s="153" t="s">
        <v>145</v>
      </c>
    </row>
    <row r="240" spans="1:11" ht="25.5">
      <c r="A240" s="154">
        <v>234</v>
      </c>
      <c r="B240" s="183" t="s">
        <v>145</v>
      </c>
      <c r="C240" s="183" t="s">
        <v>145</v>
      </c>
      <c r="D240" s="184">
        <v>11648408</v>
      </c>
      <c r="E240" s="154" t="s">
        <v>145</v>
      </c>
      <c r="F240" s="187" t="s">
        <v>406</v>
      </c>
      <c r="G240" s="188" t="s">
        <v>278</v>
      </c>
      <c r="H240" s="189" t="s">
        <v>369</v>
      </c>
      <c r="I240" s="161">
        <v>76896</v>
      </c>
      <c r="J240" s="166">
        <f t="shared" si="3"/>
        <v>76.896</v>
      </c>
      <c r="K240" s="153" t="s">
        <v>145</v>
      </c>
    </row>
    <row r="241" spans="1:11" ht="25.5">
      <c r="A241" s="154">
        <v>235</v>
      </c>
      <c r="B241" s="183" t="s">
        <v>145</v>
      </c>
      <c r="C241" s="183" t="s">
        <v>145</v>
      </c>
      <c r="D241" s="184">
        <v>11648408</v>
      </c>
      <c r="E241" s="154" t="s">
        <v>145</v>
      </c>
      <c r="F241" s="187" t="s">
        <v>406</v>
      </c>
      <c r="G241" s="188" t="s">
        <v>279</v>
      </c>
      <c r="H241" s="189" t="s">
        <v>369</v>
      </c>
      <c r="I241" s="161">
        <v>76896.91</v>
      </c>
      <c r="J241" s="166">
        <f t="shared" si="3"/>
        <v>76.89691</v>
      </c>
      <c r="K241" s="153" t="s">
        <v>145</v>
      </c>
    </row>
    <row r="242" spans="1:11" s="7" customFormat="1" ht="25.5">
      <c r="A242" s="154">
        <v>236</v>
      </c>
      <c r="B242" s="183" t="s">
        <v>145</v>
      </c>
      <c r="C242" s="183" t="s">
        <v>145</v>
      </c>
      <c r="D242" s="184">
        <v>11648408</v>
      </c>
      <c r="E242" s="154" t="s">
        <v>145</v>
      </c>
      <c r="F242" s="196" t="s">
        <v>406</v>
      </c>
      <c r="G242" s="197" t="s">
        <v>280</v>
      </c>
      <c r="H242" s="189" t="s">
        <v>369</v>
      </c>
      <c r="I242" s="161">
        <v>47059.5</v>
      </c>
      <c r="J242" s="166">
        <f t="shared" si="3"/>
        <v>47.0595</v>
      </c>
      <c r="K242" s="153" t="s">
        <v>145</v>
      </c>
    </row>
    <row r="243" spans="1:11" ht="25.5">
      <c r="A243" s="154">
        <v>237</v>
      </c>
      <c r="B243" s="183" t="s">
        <v>145</v>
      </c>
      <c r="C243" s="183" t="s">
        <v>145</v>
      </c>
      <c r="D243" s="184">
        <v>11648408</v>
      </c>
      <c r="E243" s="154" t="s">
        <v>145</v>
      </c>
      <c r="F243" s="187" t="s">
        <v>406</v>
      </c>
      <c r="G243" s="188" t="s">
        <v>281</v>
      </c>
      <c r="H243" s="189" t="s">
        <v>369</v>
      </c>
      <c r="I243" s="161">
        <v>47059.5</v>
      </c>
      <c r="J243" s="166">
        <f t="shared" si="3"/>
        <v>47.0595</v>
      </c>
      <c r="K243" s="153" t="s">
        <v>145</v>
      </c>
    </row>
    <row r="244" spans="1:11" ht="25.5">
      <c r="A244" s="154">
        <v>238</v>
      </c>
      <c r="B244" s="183" t="s">
        <v>145</v>
      </c>
      <c r="C244" s="183" t="s">
        <v>145</v>
      </c>
      <c r="D244" s="184">
        <v>11648408</v>
      </c>
      <c r="E244" s="154" t="s">
        <v>145</v>
      </c>
      <c r="F244" s="187" t="s">
        <v>406</v>
      </c>
      <c r="G244" s="188" t="s">
        <v>282</v>
      </c>
      <c r="H244" s="189" t="s">
        <v>369</v>
      </c>
      <c r="I244" s="161">
        <v>47059.5</v>
      </c>
      <c r="J244" s="166">
        <f t="shared" si="3"/>
        <v>47.0595</v>
      </c>
      <c r="K244" s="153" t="s">
        <v>145</v>
      </c>
    </row>
    <row r="245" spans="1:11" ht="25.5">
      <c r="A245" s="154">
        <v>239</v>
      </c>
      <c r="B245" s="183" t="s">
        <v>145</v>
      </c>
      <c r="C245" s="183" t="s">
        <v>145</v>
      </c>
      <c r="D245" s="184">
        <v>11648408</v>
      </c>
      <c r="E245" s="154" t="s">
        <v>145</v>
      </c>
      <c r="F245" s="187" t="s">
        <v>406</v>
      </c>
      <c r="G245" s="188" t="s">
        <v>283</v>
      </c>
      <c r="H245" s="189" t="s">
        <v>369</v>
      </c>
      <c r="I245" s="161">
        <v>47059.76</v>
      </c>
      <c r="J245" s="166">
        <f t="shared" si="3"/>
        <v>47.059760000000004</v>
      </c>
      <c r="K245" s="153" t="s">
        <v>145</v>
      </c>
    </row>
    <row r="246" spans="1:11" ht="25.5">
      <c r="A246" s="154">
        <v>240</v>
      </c>
      <c r="B246" s="183" t="s">
        <v>145</v>
      </c>
      <c r="C246" s="183" t="s">
        <v>145</v>
      </c>
      <c r="D246" s="184">
        <v>11648408</v>
      </c>
      <c r="E246" s="154" t="s">
        <v>145</v>
      </c>
      <c r="F246" s="187" t="s">
        <v>141</v>
      </c>
      <c r="G246" s="188" t="s">
        <v>284</v>
      </c>
      <c r="H246" s="189" t="s">
        <v>369</v>
      </c>
      <c r="I246" s="161">
        <v>198113</v>
      </c>
      <c r="J246" s="166">
        <f t="shared" si="3"/>
        <v>198.113</v>
      </c>
      <c r="K246" s="153" t="s">
        <v>145</v>
      </c>
    </row>
    <row r="247" spans="1:11" ht="25.5">
      <c r="A247" s="154">
        <v>241</v>
      </c>
      <c r="B247" s="183" t="s">
        <v>145</v>
      </c>
      <c r="C247" s="183" t="s">
        <v>145</v>
      </c>
      <c r="D247" s="184">
        <v>11648408</v>
      </c>
      <c r="E247" s="154" t="s">
        <v>145</v>
      </c>
      <c r="F247" s="187" t="s">
        <v>406</v>
      </c>
      <c r="G247" s="188" t="s">
        <v>285</v>
      </c>
      <c r="H247" s="189" t="s">
        <v>369</v>
      </c>
      <c r="I247" s="162">
        <v>241801.63</v>
      </c>
      <c r="J247" s="166">
        <f t="shared" si="3"/>
        <v>241.80163000000002</v>
      </c>
      <c r="K247" s="153" t="s">
        <v>145</v>
      </c>
    </row>
    <row r="248" spans="1:11" ht="25.5">
      <c r="A248" s="154">
        <v>242</v>
      </c>
      <c r="B248" s="183" t="s">
        <v>145</v>
      </c>
      <c r="C248" s="183" t="s">
        <v>145</v>
      </c>
      <c r="D248" s="184">
        <v>11648408</v>
      </c>
      <c r="E248" s="154" t="s">
        <v>145</v>
      </c>
      <c r="F248" s="187" t="s">
        <v>406</v>
      </c>
      <c r="G248" s="188" t="s">
        <v>286</v>
      </c>
      <c r="H248" s="189" t="s">
        <v>369</v>
      </c>
      <c r="I248" s="162">
        <v>241801</v>
      </c>
      <c r="J248" s="166">
        <f t="shared" si="3"/>
        <v>241.801</v>
      </c>
      <c r="K248" s="153" t="s">
        <v>145</v>
      </c>
    </row>
    <row r="249" spans="1:11" ht="25.5">
      <c r="A249" s="154">
        <v>243</v>
      </c>
      <c r="B249" s="183" t="s">
        <v>145</v>
      </c>
      <c r="C249" s="183" t="s">
        <v>145</v>
      </c>
      <c r="D249" s="184">
        <v>11648408</v>
      </c>
      <c r="E249" s="154" t="s">
        <v>145</v>
      </c>
      <c r="F249" s="187" t="s">
        <v>406</v>
      </c>
      <c r="G249" s="188" t="s">
        <v>287</v>
      </c>
      <c r="H249" s="189" t="s">
        <v>369</v>
      </c>
      <c r="I249" s="161">
        <v>105375.6</v>
      </c>
      <c r="J249" s="166">
        <f t="shared" si="3"/>
        <v>105.3756</v>
      </c>
      <c r="K249" s="153" t="s">
        <v>145</v>
      </c>
    </row>
    <row r="250" spans="1:11" ht="25.5">
      <c r="A250" s="154">
        <v>244</v>
      </c>
      <c r="B250" s="183" t="s">
        <v>145</v>
      </c>
      <c r="C250" s="183" t="s">
        <v>145</v>
      </c>
      <c r="D250" s="184">
        <v>11648408</v>
      </c>
      <c r="E250" s="154" t="s">
        <v>145</v>
      </c>
      <c r="F250" s="187" t="s">
        <v>406</v>
      </c>
      <c r="G250" s="188" t="s">
        <v>288</v>
      </c>
      <c r="H250" s="189" t="s">
        <v>369</v>
      </c>
      <c r="I250" s="161">
        <v>105375.6</v>
      </c>
      <c r="J250" s="166">
        <f t="shared" si="3"/>
        <v>105.3756</v>
      </c>
      <c r="K250" s="153" t="s">
        <v>145</v>
      </c>
    </row>
    <row r="251" spans="1:11" ht="25.5">
      <c r="A251" s="154">
        <v>245</v>
      </c>
      <c r="B251" s="183" t="s">
        <v>145</v>
      </c>
      <c r="C251" s="183" t="s">
        <v>145</v>
      </c>
      <c r="D251" s="184">
        <v>11648408</v>
      </c>
      <c r="E251" s="154" t="s">
        <v>145</v>
      </c>
      <c r="F251" s="187" t="s">
        <v>406</v>
      </c>
      <c r="G251" s="188" t="s">
        <v>289</v>
      </c>
      <c r="H251" s="189" t="s">
        <v>369</v>
      </c>
      <c r="I251" s="161">
        <v>105375.6</v>
      </c>
      <c r="J251" s="166">
        <f t="shared" si="3"/>
        <v>105.3756</v>
      </c>
      <c r="K251" s="153" t="s">
        <v>145</v>
      </c>
    </row>
    <row r="252" spans="1:11" ht="25.5">
      <c r="A252" s="154">
        <v>246</v>
      </c>
      <c r="B252" s="183" t="s">
        <v>145</v>
      </c>
      <c r="C252" s="183" t="s">
        <v>145</v>
      </c>
      <c r="D252" s="184">
        <v>11648408</v>
      </c>
      <c r="E252" s="154" t="s">
        <v>145</v>
      </c>
      <c r="F252" s="187" t="s">
        <v>406</v>
      </c>
      <c r="G252" s="194" t="s">
        <v>290</v>
      </c>
      <c r="H252" s="189" t="s">
        <v>369</v>
      </c>
      <c r="I252" s="161">
        <v>105375.6</v>
      </c>
      <c r="J252" s="166">
        <f t="shared" si="3"/>
        <v>105.3756</v>
      </c>
      <c r="K252" s="153" t="s">
        <v>145</v>
      </c>
    </row>
    <row r="253" spans="1:11" ht="25.5">
      <c r="A253" s="154">
        <v>247</v>
      </c>
      <c r="B253" s="183" t="s">
        <v>145</v>
      </c>
      <c r="C253" s="183" t="s">
        <v>145</v>
      </c>
      <c r="D253" s="184">
        <v>11648408</v>
      </c>
      <c r="E253" s="154" t="s">
        <v>145</v>
      </c>
      <c r="F253" s="187" t="s">
        <v>406</v>
      </c>
      <c r="G253" s="188" t="s">
        <v>291</v>
      </c>
      <c r="H253" s="189" t="s">
        <v>369</v>
      </c>
      <c r="I253" s="161">
        <v>105375.87</v>
      </c>
      <c r="J253" s="166">
        <f t="shared" si="3"/>
        <v>105.37586999999999</v>
      </c>
      <c r="K253" s="153" t="s">
        <v>145</v>
      </c>
    </row>
    <row r="254" spans="1:11" ht="25.5">
      <c r="A254" s="154">
        <v>248</v>
      </c>
      <c r="B254" s="183" t="s">
        <v>145</v>
      </c>
      <c r="C254" s="183" t="s">
        <v>145</v>
      </c>
      <c r="D254" s="184">
        <v>11648408</v>
      </c>
      <c r="E254" s="154" t="s">
        <v>145</v>
      </c>
      <c r="F254" s="187" t="s">
        <v>406</v>
      </c>
      <c r="G254" s="188" t="s">
        <v>292</v>
      </c>
      <c r="H254" s="189" t="s">
        <v>369</v>
      </c>
      <c r="I254" s="161">
        <v>419191.45</v>
      </c>
      <c r="J254" s="166">
        <f t="shared" si="3"/>
        <v>419.19145000000003</v>
      </c>
      <c r="K254" s="153" t="s">
        <v>145</v>
      </c>
    </row>
    <row r="255" spans="1:11" ht="25.5">
      <c r="A255" s="154">
        <v>249</v>
      </c>
      <c r="B255" s="183" t="s">
        <v>145</v>
      </c>
      <c r="C255" s="183" t="s">
        <v>145</v>
      </c>
      <c r="D255" s="184">
        <v>11648408</v>
      </c>
      <c r="E255" s="154" t="s">
        <v>145</v>
      </c>
      <c r="F255" s="187" t="s">
        <v>406</v>
      </c>
      <c r="G255" s="188" t="s">
        <v>293</v>
      </c>
      <c r="H255" s="189" t="s">
        <v>369</v>
      </c>
      <c r="I255" s="161">
        <v>26876.48</v>
      </c>
      <c r="J255" s="166">
        <f t="shared" si="3"/>
        <v>26.87648</v>
      </c>
      <c r="K255" s="153" t="s">
        <v>145</v>
      </c>
    </row>
    <row r="256" spans="1:11" ht="25.5">
      <c r="A256" s="154">
        <v>250</v>
      </c>
      <c r="B256" s="183" t="s">
        <v>145</v>
      </c>
      <c r="C256" s="183" t="s">
        <v>145</v>
      </c>
      <c r="D256" s="184">
        <v>11648408</v>
      </c>
      <c r="E256" s="154" t="s">
        <v>145</v>
      </c>
      <c r="F256" s="187" t="s">
        <v>406</v>
      </c>
      <c r="G256" s="188" t="s">
        <v>294</v>
      </c>
      <c r="H256" s="189" t="s">
        <v>369</v>
      </c>
      <c r="I256" s="161">
        <v>26876.48</v>
      </c>
      <c r="J256" s="166">
        <f t="shared" si="3"/>
        <v>26.87648</v>
      </c>
      <c r="K256" s="153" t="s">
        <v>145</v>
      </c>
    </row>
    <row r="257" spans="1:11" ht="25.5">
      <c r="A257" s="154">
        <v>251</v>
      </c>
      <c r="B257" s="183" t="s">
        <v>145</v>
      </c>
      <c r="C257" s="183" t="s">
        <v>145</v>
      </c>
      <c r="D257" s="184">
        <v>11648408</v>
      </c>
      <c r="E257" s="154" t="s">
        <v>145</v>
      </c>
      <c r="F257" s="187" t="s">
        <v>406</v>
      </c>
      <c r="G257" s="188" t="s">
        <v>295</v>
      </c>
      <c r="H257" s="189" t="s">
        <v>369</v>
      </c>
      <c r="I257" s="161">
        <v>62566.65</v>
      </c>
      <c r="J257" s="166">
        <f t="shared" si="3"/>
        <v>62.56665</v>
      </c>
      <c r="K257" s="153" t="s">
        <v>145</v>
      </c>
    </row>
    <row r="258" spans="1:11" ht="25.5">
      <c r="A258" s="154">
        <v>252</v>
      </c>
      <c r="B258" s="183" t="s">
        <v>145</v>
      </c>
      <c r="C258" s="183" t="s">
        <v>145</v>
      </c>
      <c r="D258" s="184">
        <v>11648408</v>
      </c>
      <c r="E258" s="154" t="s">
        <v>145</v>
      </c>
      <c r="F258" s="187" t="s">
        <v>406</v>
      </c>
      <c r="G258" s="188" t="s">
        <v>296</v>
      </c>
      <c r="H258" s="189" t="s">
        <v>369</v>
      </c>
      <c r="I258" s="161">
        <v>298037</v>
      </c>
      <c r="J258" s="166">
        <f t="shared" si="3"/>
        <v>298.037</v>
      </c>
      <c r="K258" s="153" t="s">
        <v>145</v>
      </c>
    </row>
    <row r="259" spans="1:11" ht="25.5">
      <c r="A259" s="154">
        <v>253</v>
      </c>
      <c r="B259" s="183" t="s">
        <v>145</v>
      </c>
      <c r="C259" s="183" t="s">
        <v>145</v>
      </c>
      <c r="D259" s="184">
        <v>11648408</v>
      </c>
      <c r="E259" s="154" t="s">
        <v>145</v>
      </c>
      <c r="F259" s="187" t="s">
        <v>406</v>
      </c>
      <c r="G259" s="188" t="s">
        <v>297</v>
      </c>
      <c r="H259" s="189" t="s">
        <v>369</v>
      </c>
      <c r="I259" s="161">
        <v>673800</v>
      </c>
      <c r="J259" s="166">
        <f t="shared" si="3"/>
        <v>673.8</v>
      </c>
      <c r="K259" s="153" t="s">
        <v>145</v>
      </c>
    </row>
    <row r="260" spans="1:11" ht="25.5">
      <c r="A260" s="154">
        <v>254</v>
      </c>
      <c r="B260" s="183" t="s">
        <v>145</v>
      </c>
      <c r="C260" s="183" t="s">
        <v>145</v>
      </c>
      <c r="D260" s="184">
        <v>11648408</v>
      </c>
      <c r="E260" s="154" t="s">
        <v>145</v>
      </c>
      <c r="F260" s="187" t="s">
        <v>406</v>
      </c>
      <c r="G260" s="188" t="s">
        <v>298</v>
      </c>
      <c r="H260" s="189" t="s">
        <v>369</v>
      </c>
      <c r="I260" s="161">
        <v>0</v>
      </c>
      <c r="J260" s="166">
        <f t="shared" si="3"/>
        <v>0</v>
      </c>
      <c r="K260" s="153" t="s">
        <v>145</v>
      </c>
    </row>
    <row r="261" spans="1:11" ht="25.5">
      <c r="A261" s="154">
        <v>255</v>
      </c>
      <c r="B261" s="183" t="s">
        <v>145</v>
      </c>
      <c r="C261" s="183" t="s">
        <v>145</v>
      </c>
      <c r="D261" s="184">
        <v>11648408</v>
      </c>
      <c r="E261" s="154" t="s">
        <v>145</v>
      </c>
      <c r="F261" s="187" t="s">
        <v>406</v>
      </c>
      <c r="G261" s="188" t="s">
        <v>299</v>
      </c>
      <c r="H261" s="189" t="s">
        <v>369</v>
      </c>
      <c r="I261" s="161">
        <v>8197.5</v>
      </c>
      <c r="J261" s="166">
        <f t="shared" si="3"/>
        <v>8.1975</v>
      </c>
      <c r="K261" s="153" t="s">
        <v>145</v>
      </c>
    </row>
    <row r="262" spans="1:11" ht="25.5">
      <c r="A262" s="154">
        <v>256</v>
      </c>
      <c r="B262" s="183" t="s">
        <v>145</v>
      </c>
      <c r="C262" s="183" t="s">
        <v>145</v>
      </c>
      <c r="D262" s="184">
        <v>11648408</v>
      </c>
      <c r="E262" s="154" t="s">
        <v>145</v>
      </c>
      <c r="F262" s="187" t="s">
        <v>406</v>
      </c>
      <c r="G262" s="188" t="s">
        <v>300</v>
      </c>
      <c r="H262" s="189" t="s">
        <v>369</v>
      </c>
      <c r="I262" s="161">
        <v>8197.5</v>
      </c>
      <c r="J262" s="166">
        <f aca="true" t="shared" si="4" ref="J262:J325">I262/1000</f>
        <v>8.1975</v>
      </c>
      <c r="K262" s="153" t="s">
        <v>145</v>
      </c>
    </row>
    <row r="263" spans="1:11" ht="25.5">
      <c r="A263" s="154">
        <v>257</v>
      </c>
      <c r="B263" s="183" t="s">
        <v>145</v>
      </c>
      <c r="C263" s="183" t="s">
        <v>145</v>
      </c>
      <c r="D263" s="184">
        <v>11648408</v>
      </c>
      <c r="E263" s="154" t="s">
        <v>145</v>
      </c>
      <c r="F263" s="187" t="s">
        <v>406</v>
      </c>
      <c r="G263" s="188" t="s">
        <v>301</v>
      </c>
      <c r="H263" s="189" t="s">
        <v>369</v>
      </c>
      <c r="I263" s="161">
        <v>8197.5</v>
      </c>
      <c r="J263" s="166">
        <f t="shared" si="4"/>
        <v>8.1975</v>
      </c>
      <c r="K263" s="153" t="s">
        <v>145</v>
      </c>
    </row>
    <row r="264" spans="1:11" ht="25.5">
      <c r="A264" s="154">
        <v>258</v>
      </c>
      <c r="B264" s="183" t="s">
        <v>145</v>
      </c>
      <c r="C264" s="183" t="s">
        <v>145</v>
      </c>
      <c r="D264" s="184">
        <v>11648408</v>
      </c>
      <c r="E264" s="154" t="s">
        <v>145</v>
      </c>
      <c r="F264" s="187" t="s">
        <v>406</v>
      </c>
      <c r="G264" s="188" t="s">
        <v>302</v>
      </c>
      <c r="H264" s="189" t="s">
        <v>369</v>
      </c>
      <c r="I264" s="161">
        <v>8198.91</v>
      </c>
      <c r="J264" s="166">
        <f t="shared" si="4"/>
        <v>8.19891</v>
      </c>
      <c r="K264" s="153" t="s">
        <v>145</v>
      </c>
    </row>
    <row r="265" spans="1:11" ht="25.5">
      <c r="A265" s="154">
        <v>259</v>
      </c>
      <c r="B265" s="183" t="s">
        <v>145</v>
      </c>
      <c r="C265" s="183" t="s">
        <v>145</v>
      </c>
      <c r="D265" s="184">
        <v>11648408</v>
      </c>
      <c r="E265" s="154" t="s">
        <v>145</v>
      </c>
      <c r="F265" s="187" t="s">
        <v>406</v>
      </c>
      <c r="G265" s="188" t="s">
        <v>303</v>
      </c>
      <c r="H265" s="189" t="s">
        <v>369</v>
      </c>
      <c r="I265" s="161">
        <v>101085.1</v>
      </c>
      <c r="J265" s="166">
        <f t="shared" si="4"/>
        <v>101.08510000000001</v>
      </c>
      <c r="K265" s="153" t="s">
        <v>145</v>
      </c>
    </row>
    <row r="266" spans="1:11" ht="25.5">
      <c r="A266" s="154">
        <v>260</v>
      </c>
      <c r="B266" s="183" t="s">
        <v>145</v>
      </c>
      <c r="C266" s="183" t="s">
        <v>145</v>
      </c>
      <c r="D266" s="184">
        <v>11648408</v>
      </c>
      <c r="E266" s="154" t="s">
        <v>145</v>
      </c>
      <c r="F266" s="187" t="s">
        <v>406</v>
      </c>
      <c r="G266" s="188" t="s">
        <v>304</v>
      </c>
      <c r="H266" s="189" t="s">
        <v>369</v>
      </c>
      <c r="I266" s="161">
        <v>50442.5</v>
      </c>
      <c r="J266" s="166">
        <f t="shared" si="4"/>
        <v>50.4425</v>
      </c>
      <c r="K266" s="153" t="s">
        <v>145</v>
      </c>
    </row>
    <row r="267" spans="1:11" ht="25.5">
      <c r="A267" s="154">
        <v>261</v>
      </c>
      <c r="B267" s="183" t="s">
        <v>145</v>
      </c>
      <c r="C267" s="183" t="s">
        <v>145</v>
      </c>
      <c r="D267" s="184">
        <v>11648408</v>
      </c>
      <c r="E267" s="154" t="s">
        <v>145</v>
      </c>
      <c r="F267" s="187" t="s">
        <v>406</v>
      </c>
      <c r="G267" s="188" t="s">
        <v>305</v>
      </c>
      <c r="H267" s="189" t="s">
        <v>369</v>
      </c>
      <c r="I267" s="161">
        <v>50542.6</v>
      </c>
      <c r="J267" s="166">
        <f t="shared" si="4"/>
        <v>50.5426</v>
      </c>
      <c r="K267" s="153" t="s">
        <v>145</v>
      </c>
    </row>
    <row r="268" spans="1:11" ht="25.5">
      <c r="A268" s="154">
        <v>262</v>
      </c>
      <c r="B268" s="183" t="s">
        <v>145</v>
      </c>
      <c r="C268" s="183" t="s">
        <v>145</v>
      </c>
      <c r="D268" s="184">
        <v>11648408</v>
      </c>
      <c r="E268" s="154" t="s">
        <v>145</v>
      </c>
      <c r="F268" s="187" t="s">
        <v>406</v>
      </c>
      <c r="G268" s="188" t="s">
        <v>306</v>
      </c>
      <c r="H268" s="189" t="s">
        <v>369</v>
      </c>
      <c r="I268" s="161">
        <v>94070.3</v>
      </c>
      <c r="J268" s="166">
        <f t="shared" si="4"/>
        <v>94.0703</v>
      </c>
      <c r="K268" s="153" t="s">
        <v>145</v>
      </c>
    </row>
    <row r="269" spans="1:11" ht="25.5">
      <c r="A269" s="154">
        <v>263</v>
      </c>
      <c r="B269" s="183" t="s">
        <v>145</v>
      </c>
      <c r="C269" s="183" t="s">
        <v>145</v>
      </c>
      <c r="D269" s="184">
        <v>11648408</v>
      </c>
      <c r="E269" s="154" t="s">
        <v>145</v>
      </c>
      <c r="F269" s="187" t="s">
        <v>406</v>
      </c>
      <c r="G269" s="188" t="s">
        <v>307</v>
      </c>
      <c r="H269" s="189" t="s">
        <v>369</v>
      </c>
      <c r="I269" s="161">
        <v>87062</v>
      </c>
      <c r="J269" s="166">
        <f t="shared" si="4"/>
        <v>87.062</v>
      </c>
      <c r="K269" s="153" t="s">
        <v>145</v>
      </c>
    </row>
    <row r="270" spans="1:11" ht="25.5">
      <c r="A270" s="154">
        <v>264</v>
      </c>
      <c r="B270" s="183" t="s">
        <v>145</v>
      </c>
      <c r="C270" s="183" t="s">
        <v>145</v>
      </c>
      <c r="D270" s="184">
        <v>11648408</v>
      </c>
      <c r="E270" s="154" t="s">
        <v>145</v>
      </c>
      <c r="F270" s="187" t="s">
        <v>406</v>
      </c>
      <c r="G270" s="188" t="s">
        <v>308</v>
      </c>
      <c r="H270" s="189" t="s">
        <v>369</v>
      </c>
      <c r="I270" s="161">
        <v>87062</v>
      </c>
      <c r="J270" s="166">
        <f t="shared" si="4"/>
        <v>87.062</v>
      </c>
      <c r="K270" s="153" t="s">
        <v>145</v>
      </c>
    </row>
    <row r="271" spans="1:11" ht="25.5">
      <c r="A271" s="154">
        <v>265</v>
      </c>
      <c r="B271" s="183" t="s">
        <v>145</v>
      </c>
      <c r="C271" s="183" t="s">
        <v>145</v>
      </c>
      <c r="D271" s="184">
        <v>11648408</v>
      </c>
      <c r="E271" s="154" t="s">
        <v>145</v>
      </c>
      <c r="F271" s="187" t="s">
        <v>406</v>
      </c>
      <c r="G271" s="188" t="s">
        <v>309</v>
      </c>
      <c r="H271" s="189" t="s">
        <v>369</v>
      </c>
      <c r="I271" s="161">
        <v>87063.69</v>
      </c>
      <c r="J271" s="166">
        <f t="shared" si="4"/>
        <v>87.06369000000001</v>
      </c>
      <c r="K271" s="153" t="s">
        <v>145</v>
      </c>
    </row>
    <row r="272" spans="1:11" ht="25.5">
      <c r="A272" s="154">
        <v>266</v>
      </c>
      <c r="B272" s="183" t="s">
        <v>145</v>
      </c>
      <c r="C272" s="183" t="s">
        <v>145</v>
      </c>
      <c r="D272" s="184">
        <v>11648408</v>
      </c>
      <c r="E272" s="154" t="s">
        <v>145</v>
      </c>
      <c r="F272" s="187" t="s">
        <v>406</v>
      </c>
      <c r="G272" s="188" t="s">
        <v>310</v>
      </c>
      <c r="H272" s="189" t="s">
        <v>369</v>
      </c>
      <c r="I272" s="161">
        <v>28800</v>
      </c>
      <c r="J272" s="166">
        <f t="shared" si="4"/>
        <v>28.8</v>
      </c>
      <c r="K272" s="153" t="s">
        <v>145</v>
      </c>
    </row>
    <row r="273" spans="1:11" ht="25.5">
      <c r="A273" s="154">
        <v>267</v>
      </c>
      <c r="B273" s="183" t="s">
        <v>145</v>
      </c>
      <c r="C273" s="183" t="s">
        <v>145</v>
      </c>
      <c r="D273" s="184">
        <v>11648408</v>
      </c>
      <c r="E273" s="154" t="s">
        <v>145</v>
      </c>
      <c r="F273" s="187" t="s">
        <v>406</v>
      </c>
      <c r="G273" s="188" t="s">
        <v>311</v>
      </c>
      <c r="H273" s="189" t="s">
        <v>369</v>
      </c>
      <c r="I273" s="161">
        <v>28805</v>
      </c>
      <c r="J273" s="166">
        <f t="shared" si="4"/>
        <v>28.805</v>
      </c>
      <c r="K273" s="153" t="s">
        <v>145</v>
      </c>
    </row>
    <row r="274" spans="1:11" ht="25.5">
      <c r="A274" s="154">
        <v>268</v>
      </c>
      <c r="B274" s="183" t="s">
        <v>145</v>
      </c>
      <c r="C274" s="183" t="s">
        <v>145</v>
      </c>
      <c r="D274" s="184">
        <v>11648408</v>
      </c>
      <c r="E274" s="154" t="s">
        <v>145</v>
      </c>
      <c r="F274" s="187" t="s">
        <v>406</v>
      </c>
      <c r="G274" s="188" t="s">
        <v>312</v>
      </c>
      <c r="H274" s="189" t="s">
        <v>369</v>
      </c>
      <c r="I274" s="161">
        <v>0</v>
      </c>
      <c r="J274" s="166">
        <f t="shared" si="4"/>
        <v>0</v>
      </c>
      <c r="K274" s="153" t="s">
        <v>145</v>
      </c>
    </row>
    <row r="275" spans="1:11" ht="25.5">
      <c r="A275" s="154">
        <v>269</v>
      </c>
      <c r="B275" s="183" t="s">
        <v>145</v>
      </c>
      <c r="C275" s="183" t="s">
        <v>145</v>
      </c>
      <c r="D275" s="184">
        <v>11648408</v>
      </c>
      <c r="E275" s="154" t="s">
        <v>145</v>
      </c>
      <c r="F275" s="187" t="s">
        <v>406</v>
      </c>
      <c r="G275" s="188" t="s">
        <v>313</v>
      </c>
      <c r="H275" s="189" t="s">
        <v>369</v>
      </c>
      <c r="I275" s="161">
        <v>217345</v>
      </c>
      <c r="J275" s="166">
        <f t="shared" si="4"/>
        <v>217.345</v>
      </c>
      <c r="K275" s="153" t="s">
        <v>145</v>
      </c>
    </row>
    <row r="276" spans="1:11" ht="25.5">
      <c r="A276" s="154">
        <v>270</v>
      </c>
      <c r="B276" s="183" t="s">
        <v>145</v>
      </c>
      <c r="C276" s="183" t="s">
        <v>145</v>
      </c>
      <c r="D276" s="184">
        <v>11648408</v>
      </c>
      <c r="E276" s="154" t="s">
        <v>145</v>
      </c>
      <c r="F276" s="187" t="s">
        <v>406</v>
      </c>
      <c r="G276" s="188" t="s">
        <v>314</v>
      </c>
      <c r="H276" s="189" t="s">
        <v>369</v>
      </c>
      <c r="I276" s="161">
        <v>217345</v>
      </c>
      <c r="J276" s="166">
        <f t="shared" si="4"/>
        <v>217.345</v>
      </c>
      <c r="K276" s="153" t="s">
        <v>145</v>
      </c>
    </row>
    <row r="277" spans="1:11" ht="25.5">
      <c r="A277" s="154">
        <v>271</v>
      </c>
      <c r="B277" s="183" t="s">
        <v>145</v>
      </c>
      <c r="C277" s="183" t="s">
        <v>145</v>
      </c>
      <c r="D277" s="184">
        <v>11648408</v>
      </c>
      <c r="E277" s="154" t="s">
        <v>145</v>
      </c>
      <c r="F277" s="187" t="s">
        <v>406</v>
      </c>
      <c r="G277" s="188" t="s">
        <v>315</v>
      </c>
      <c r="H277" s="189" t="s">
        <v>369</v>
      </c>
      <c r="I277" s="161">
        <v>217345</v>
      </c>
      <c r="J277" s="166">
        <f t="shared" si="4"/>
        <v>217.345</v>
      </c>
      <c r="K277" s="153" t="s">
        <v>145</v>
      </c>
    </row>
    <row r="278" spans="1:11" ht="25.5">
      <c r="A278" s="154">
        <v>272</v>
      </c>
      <c r="B278" s="183" t="s">
        <v>145</v>
      </c>
      <c r="C278" s="183" t="s">
        <v>145</v>
      </c>
      <c r="D278" s="184">
        <v>11648408</v>
      </c>
      <c r="E278" s="154" t="s">
        <v>145</v>
      </c>
      <c r="F278" s="187" t="s">
        <v>406</v>
      </c>
      <c r="G278" s="188" t="s">
        <v>316</v>
      </c>
      <c r="H278" s="189" t="s">
        <v>369</v>
      </c>
      <c r="I278" s="161">
        <v>217345</v>
      </c>
      <c r="J278" s="166">
        <f t="shared" si="4"/>
        <v>217.345</v>
      </c>
      <c r="K278" s="153" t="s">
        <v>145</v>
      </c>
    </row>
    <row r="279" spans="1:11" ht="25.5">
      <c r="A279" s="154">
        <v>273</v>
      </c>
      <c r="B279" s="183" t="s">
        <v>145</v>
      </c>
      <c r="C279" s="183" t="s">
        <v>145</v>
      </c>
      <c r="D279" s="184">
        <v>11648408</v>
      </c>
      <c r="E279" s="154" t="s">
        <v>145</v>
      </c>
      <c r="F279" s="187" t="s">
        <v>406</v>
      </c>
      <c r="G279" s="188" t="s">
        <v>317</v>
      </c>
      <c r="H279" s="189" t="s">
        <v>369</v>
      </c>
      <c r="I279" s="161">
        <v>217345</v>
      </c>
      <c r="J279" s="166">
        <f t="shared" si="4"/>
        <v>217.345</v>
      </c>
      <c r="K279" s="153" t="s">
        <v>145</v>
      </c>
    </row>
    <row r="280" spans="1:11" ht="25.5">
      <c r="A280" s="154">
        <v>274</v>
      </c>
      <c r="B280" s="183" t="s">
        <v>145</v>
      </c>
      <c r="C280" s="183" t="s">
        <v>145</v>
      </c>
      <c r="D280" s="184">
        <v>11648408</v>
      </c>
      <c r="E280" s="154" t="s">
        <v>145</v>
      </c>
      <c r="F280" s="187" t="s">
        <v>406</v>
      </c>
      <c r="G280" s="188" t="s">
        <v>318</v>
      </c>
      <c r="H280" s="189" t="s">
        <v>369</v>
      </c>
      <c r="I280" s="161">
        <v>217345</v>
      </c>
      <c r="J280" s="166">
        <f t="shared" si="4"/>
        <v>217.345</v>
      </c>
      <c r="K280" s="153" t="s">
        <v>145</v>
      </c>
    </row>
    <row r="281" spans="1:11" ht="25.5">
      <c r="A281" s="154">
        <v>275</v>
      </c>
      <c r="B281" s="183" t="s">
        <v>145</v>
      </c>
      <c r="C281" s="183" t="s">
        <v>145</v>
      </c>
      <c r="D281" s="184">
        <v>11648408</v>
      </c>
      <c r="E281" s="154" t="s">
        <v>145</v>
      </c>
      <c r="F281" s="187" t="s">
        <v>406</v>
      </c>
      <c r="G281" s="188" t="s">
        <v>319</v>
      </c>
      <c r="H281" s="189" t="s">
        <v>369</v>
      </c>
      <c r="I281" s="161">
        <v>217345</v>
      </c>
      <c r="J281" s="166">
        <f t="shared" si="4"/>
        <v>217.345</v>
      </c>
      <c r="K281" s="153" t="s">
        <v>145</v>
      </c>
    </row>
    <row r="282" spans="1:11" ht="25.5">
      <c r="A282" s="154">
        <v>276</v>
      </c>
      <c r="B282" s="183" t="s">
        <v>145</v>
      </c>
      <c r="C282" s="183" t="s">
        <v>145</v>
      </c>
      <c r="D282" s="184">
        <v>11648408</v>
      </c>
      <c r="E282" s="154" t="s">
        <v>145</v>
      </c>
      <c r="F282" s="187" t="s">
        <v>406</v>
      </c>
      <c r="G282" s="188" t="s">
        <v>318</v>
      </c>
      <c r="H282" s="189" t="s">
        <v>369</v>
      </c>
      <c r="I282" s="161">
        <v>217345</v>
      </c>
      <c r="J282" s="166">
        <f t="shared" si="4"/>
        <v>217.345</v>
      </c>
      <c r="K282" s="153" t="s">
        <v>145</v>
      </c>
    </row>
    <row r="283" spans="1:11" ht="25.5">
      <c r="A283" s="154">
        <v>277</v>
      </c>
      <c r="B283" s="183" t="s">
        <v>145</v>
      </c>
      <c r="C283" s="183" t="s">
        <v>145</v>
      </c>
      <c r="D283" s="184">
        <v>11648408</v>
      </c>
      <c r="E283" s="154" t="s">
        <v>145</v>
      </c>
      <c r="F283" s="187" t="s">
        <v>406</v>
      </c>
      <c r="G283" s="188" t="s">
        <v>319</v>
      </c>
      <c r="H283" s="189" t="s">
        <v>369</v>
      </c>
      <c r="I283" s="161">
        <v>217345</v>
      </c>
      <c r="J283" s="166">
        <f t="shared" si="4"/>
        <v>217.345</v>
      </c>
      <c r="K283" s="153" t="s">
        <v>145</v>
      </c>
    </row>
    <row r="284" spans="1:11" ht="25.5">
      <c r="A284" s="154">
        <v>278</v>
      </c>
      <c r="B284" s="183" t="s">
        <v>145</v>
      </c>
      <c r="C284" s="183" t="s">
        <v>145</v>
      </c>
      <c r="D284" s="184">
        <v>11648408</v>
      </c>
      <c r="E284" s="154" t="s">
        <v>145</v>
      </c>
      <c r="F284" s="187" t="s">
        <v>406</v>
      </c>
      <c r="G284" s="188" t="s">
        <v>320</v>
      </c>
      <c r="H284" s="189" t="s">
        <v>369</v>
      </c>
      <c r="I284" s="161">
        <v>217345</v>
      </c>
      <c r="J284" s="166">
        <f t="shared" si="4"/>
        <v>217.345</v>
      </c>
      <c r="K284" s="153" t="s">
        <v>145</v>
      </c>
    </row>
    <row r="285" spans="1:11" ht="25.5">
      <c r="A285" s="154">
        <v>279</v>
      </c>
      <c r="B285" s="183" t="s">
        <v>145</v>
      </c>
      <c r="C285" s="183" t="s">
        <v>145</v>
      </c>
      <c r="D285" s="184">
        <v>11648408</v>
      </c>
      <c r="E285" s="154" t="s">
        <v>145</v>
      </c>
      <c r="F285" s="187" t="s">
        <v>406</v>
      </c>
      <c r="G285" s="188" t="s">
        <v>321</v>
      </c>
      <c r="H285" s="189" t="s">
        <v>369</v>
      </c>
      <c r="I285" s="161">
        <v>217363.65</v>
      </c>
      <c r="J285" s="166">
        <f t="shared" si="4"/>
        <v>217.36365</v>
      </c>
      <c r="K285" s="153" t="s">
        <v>145</v>
      </c>
    </row>
    <row r="286" spans="1:11" ht="25.5">
      <c r="A286" s="154">
        <v>280</v>
      </c>
      <c r="B286" s="183" t="s">
        <v>145</v>
      </c>
      <c r="C286" s="183" t="s">
        <v>145</v>
      </c>
      <c r="D286" s="184">
        <v>11648408</v>
      </c>
      <c r="E286" s="154" t="s">
        <v>145</v>
      </c>
      <c r="F286" s="187" t="s">
        <v>406</v>
      </c>
      <c r="G286" s="188" t="s">
        <v>322</v>
      </c>
      <c r="H286" s="189" t="s">
        <v>369</v>
      </c>
      <c r="I286" s="161">
        <v>160738.54</v>
      </c>
      <c r="J286" s="166">
        <f t="shared" si="4"/>
        <v>160.73854</v>
      </c>
      <c r="K286" s="153" t="s">
        <v>145</v>
      </c>
    </row>
    <row r="287" spans="1:11" ht="25.5">
      <c r="A287" s="154">
        <v>281</v>
      </c>
      <c r="B287" s="183" t="s">
        <v>145</v>
      </c>
      <c r="C287" s="183" t="s">
        <v>145</v>
      </c>
      <c r="D287" s="184">
        <v>11648408</v>
      </c>
      <c r="E287" s="154" t="s">
        <v>145</v>
      </c>
      <c r="F287" s="187" t="s">
        <v>406</v>
      </c>
      <c r="G287" s="188" t="s">
        <v>323</v>
      </c>
      <c r="H287" s="189" t="s">
        <v>369</v>
      </c>
      <c r="I287" s="161">
        <v>95382.33</v>
      </c>
      <c r="J287" s="166">
        <f t="shared" si="4"/>
        <v>95.38233</v>
      </c>
      <c r="K287" s="153" t="s">
        <v>145</v>
      </c>
    </row>
    <row r="288" spans="1:11" ht="25.5">
      <c r="A288" s="154">
        <v>282</v>
      </c>
      <c r="B288" s="183" t="s">
        <v>145</v>
      </c>
      <c r="C288" s="183" t="s">
        <v>145</v>
      </c>
      <c r="D288" s="184">
        <v>11648408</v>
      </c>
      <c r="E288" s="154" t="s">
        <v>145</v>
      </c>
      <c r="F288" s="187" t="s">
        <v>406</v>
      </c>
      <c r="G288" s="188" t="s">
        <v>324</v>
      </c>
      <c r="H288" s="189" t="s">
        <v>369</v>
      </c>
      <c r="I288" s="161">
        <v>61679.36</v>
      </c>
      <c r="J288" s="166">
        <f t="shared" si="4"/>
        <v>61.67936</v>
      </c>
      <c r="K288" s="153" t="s">
        <v>145</v>
      </c>
    </row>
    <row r="289" spans="1:11" ht="25.5">
      <c r="A289" s="154">
        <v>283</v>
      </c>
      <c r="B289" s="183" t="s">
        <v>145</v>
      </c>
      <c r="C289" s="183" t="s">
        <v>145</v>
      </c>
      <c r="D289" s="184">
        <v>11648408</v>
      </c>
      <c r="E289" s="154" t="s">
        <v>145</v>
      </c>
      <c r="F289" s="187" t="s">
        <v>406</v>
      </c>
      <c r="G289" s="188" t="s">
        <v>325</v>
      </c>
      <c r="H289" s="189" t="s">
        <v>369</v>
      </c>
      <c r="I289" s="161">
        <v>64644</v>
      </c>
      <c r="J289" s="166">
        <f t="shared" si="4"/>
        <v>64.644</v>
      </c>
      <c r="K289" s="153" t="s">
        <v>145</v>
      </c>
    </row>
    <row r="290" spans="1:11" ht="25.5">
      <c r="A290" s="154">
        <v>284</v>
      </c>
      <c r="B290" s="183" t="s">
        <v>145</v>
      </c>
      <c r="C290" s="183" t="s">
        <v>145</v>
      </c>
      <c r="D290" s="184">
        <v>11648408</v>
      </c>
      <c r="E290" s="154" t="s">
        <v>145</v>
      </c>
      <c r="F290" s="187" t="s">
        <v>406</v>
      </c>
      <c r="G290" s="188" t="s">
        <v>326</v>
      </c>
      <c r="H290" s="189" t="s">
        <v>369</v>
      </c>
      <c r="I290" s="161">
        <v>64644</v>
      </c>
      <c r="J290" s="166">
        <f t="shared" si="4"/>
        <v>64.644</v>
      </c>
      <c r="K290" s="153" t="s">
        <v>145</v>
      </c>
    </row>
    <row r="291" spans="1:11" ht="25.5">
      <c r="A291" s="154">
        <v>285</v>
      </c>
      <c r="B291" s="183" t="s">
        <v>145</v>
      </c>
      <c r="C291" s="183" t="s">
        <v>145</v>
      </c>
      <c r="D291" s="184">
        <v>11648408</v>
      </c>
      <c r="E291" s="154" t="s">
        <v>145</v>
      </c>
      <c r="F291" s="187" t="s">
        <v>406</v>
      </c>
      <c r="G291" s="188" t="s">
        <v>327</v>
      </c>
      <c r="H291" s="189" t="s">
        <v>369</v>
      </c>
      <c r="I291" s="161">
        <v>64644</v>
      </c>
      <c r="J291" s="166">
        <f t="shared" si="4"/>
        <v>64.644</v>
      </c>
      <c r="K291" s="153" t="s">
        <v>145</v>
      </c>
    </row>
    <row r="292" spans="1:11" ht="25.5">
      <c r="A292" s="154">
        <v>286</v>
      </c>
      <c r="B292" s="183" t="s">
        <v>145</v>
      </c>
      <c r="C292" s="183" t="s">
        <v>145</v>
      </c>
      <c r="D292" s="184">
        <v>11648408</v>
      </c>
      <c r="E292" s="154" t="s">
        <v>145</v>
      </c>
      <c r="F292" s="187" t="s">
        <v>406</v>
      </c>
      <c r="G292" s="188" t="s">
        <v>328</v>
      </c>
      <c r="H292" s="189" t="s">
        <v>369</v>
      </c>
      <c r="I292" s="161">
        <v>64644.56</v>
      </c>
      <c r="J292" s="166">
        <f t="shared" si="4"/>
        <v>64.64456</v>
      </c>
      <c r="K292" s="153" t="s">
        <v>145</v>
      </c>
    </row>
    <row r="293" spans="1:11" ht="25.5">
      <c r="A293" s="154">
        <v>287</v>
      </c>
      <c r="B293" s="183" t="s">
        <v>145</v>
      </c>
      <c r="C293" s="183" t="s">
        <v>145</v>
      </c>
      <c r="D293" s="184">
        <v>11648408</v>
      </c>
      <c r="E293" s="154" t="s">
        <v>145</v>
      </c>
      <c r="F293" s="187" t="s">
        <v>406</v>
      </c>
      <c r="G293" s="188" t="s">
        <v>329</v>
      </c>
      <c r="H293" s="189" t="s">
        <v>369</v>
      </c>
      <c r="I293" s="161">
        <v>51225</v>
      </c>
      <c r="J293" s="166">
        <f t="shared" si="4"/>
        <v>51.225</v>
      </c>
      <c r="K293" s="153" t="s">
        <v>145</v>
      </c>
    </row>
    <row r="294" spans="1:11" ht="25.5">
      <c r="A294" s="154">
        <v>288</v>
      </c>
      <c r="B294" s="183" t="s">
        <v>145</v>
      </c>
      <c r="C294" s="183" t="s">
        <v>145</v>
      </c>
      <c r="D294" s="184">
        <v>11648408</v>
      </c>
      <c r="E294" s="154" t="s">
        <v>145</v>
      </c>
      <c r="F294" s="187" t="s">
        <v>406</v>
      </c>
      <c r="G294" s="188" t="s">
        <v>330</v>
      </c>
      <c r="H294" s="189" t="s">
        <v>369</v>
      </c>
      <c r="I294" s="161">
        <v>51225</v>
      </c>
      <c r="J294" s="166">
        <f t="shared" si="4"/>
        <v>51.225</v>
      </c>
      <c r="K294" s="153" t="s">
        <v>145</v>
      </c>
    </row>
    <row r="295" spans="1:11" ht="25.5">
      <c r="A295" s="154">
        <v>289</v>
      </c>
      <c r="B295" s="183" t="s">
        <v>145</v>
      </c>
      <c r="C295" s="183" t="s">
        <v>145</v>
      </c>
      <c r="D295" s="184">
        <v>11648408</v>
      </c>
      <c r="E295" s="154" t="s">
        <v>145</v>
      </c>
      <c r="F295" s="187" t="s">
        <v>406</v>
      </c>
      <c r="G295" s="188" t="s">
        <v>535</v>
      </c>
      <c r="H295" s="189" t="s">
        <v>369</v>
      </c>
      <c r="I295" s="161">
        <v>51225</v>
      </c>
      <c r="J295" s="166">
        <f t="shared" si="4"/>
        <v>51.225</v>
      </c>
      <c r="K295" s="153" t="s">
        <v>145</v>
      </c>
    </row>
    <row r="296" spans="1:11" ht="25.5">
      <c r="A296" s="154">
        <v>290</v>
      </c>
      <c r="B296" s="183" t="s">
        <v>145</v>
      </c>
      <c r="C296" s="183" t="s">
        <v>145</v>
      </c>
      <c r="D296" s="184">
        <v>11648408</v>
      </c>
      <c r="E296" s="154" t="s">
        <v>145</v>
      </c>
      <c r="F296" s="187" t="s">
        <v>406</v>
      </c>
      <c r="G296" s="188" t="s">
        <v>536</v>
      </c>
      <c r="H296" s="189" t="s">
        <v>369</v>
      </c>
      <c r="I296" s="161">
        <v>51232.92</v>
      </c>
      <c r="J296" s="166">
        <f t="shared" si="4"/>
        <v>51.23292</v>
      </c>
      <c r="K296" s="153" t="s">
        <v>145</v>
      </c>
    </row>
    <row r="297" spans="1:11" ht="25.5">
      <c r="A297" s="154">
        <v>291</v>
      </c>
      <c r="B297" s="183" t="s">
        <v>145</v>
      </c>
      <c r="C297" s="183" t="s">
        <v>145</v>
      </c>
      <c r="D297" s="184">
        <v>11648408</v>
      </c>
      <c r="E297" s="154" t="s">
        <v>145</v>
      </c>
      <c r="F297" s="187" t="s">
        <v>406</v>
      </c>
      <c r="G297" s="188" t="s">
        <v>537</v>
      </c>
      <c r="H297" s="189" t="s">
        <v>369</v>
      </c>
      <c r="I297" s="161">
        <v>284266</v>
      </c>
      <c r="J297" s="166">
        <f t="shared" si="4"/>
        <v>284.266</v>
      </c>
      <c r="K297" s="153" t="s">
        <v>145</v>
      </c>
    </row>
    <row r="298" spans="1:11" ht="25.5">
      <c r="A298" s="154">
        <v>292</v>
      </c>
      <c r="B298" s="183" t="s">
        <v>145</v>
      </c>
      <c r="C298" s="183" t="s">
        <v>145</v>
      </c>
      <c r="D298" s="184">
        <v>11648408</v>
      </c>
      <c r="E298" s="154" t="s">
        <v>145</v>
      </c>
      <c r="F298" s="187" t="s">
        <v>406</v>
      </c>
      <c r="G298" s="188" t="s">
        <v>538</v>
      </c>
      <c r="H298" s="189" t="s">
        <v>369</v>
      </c>
      <c r="I298" s="161">
        <v>46210</v>
      </c>
      <c r="J298" s="166">
        <f t="shared" si="4"/>
        <v>46.21</v>
      </c>
      <c r="K298" s="153" t="s">
        <v>145</v>
      </c>
    </row>
    <row r="299" spans="1:11" ht="25.5">
      <c r="A299" s="154">
        <v>293</v>
      </c>
      <c r="B299" s="183" t="s">
        <v>145</v>
      </c>
      <c r="C299" s="183" t="s">
        <v>145</v>
      </c>
      <c r="D299" s="184">
        <v>11648408</v>
      </c>
      <c r="E299" s="154" t="s">
        <v>145</v>
      </c>
      <c r="F299" s="187" t="s">
        <v>406</v>
      </c>
      <c r="G299" s="188" t="s">
        <v>539</v>
      </c>
      <c r="H299" s="189" t="s">
        <v>369</v>
      </c>
      <c r="I299" s="161">
        <v>46210</v>
      </c>
      <c r="J299" s="166">
        <f t="shared" si="4"/>
        <v>46.21</v>
      </c>
      <c r="K299" s="153" t="s">
        <v>145</v>
      </c>
    </row>
    <row r="300" spans="1:11" ht="25.5">
      <c r="A300" s="154">
        <v>294</v>
      </c>
      <c r="B300" s="183" t="s">
        <v>145</v>
      </c>
      <c r="C300" s="183" t="s">
        <v>145</v>
      </c>
      <c r="D300" s="184">
        <v>11648408</v>
      </c>
      <c r="E300" s="154" t="s">
        <v>145</v>
      </c>
      <c r="F300" s="187" t="s">
        <v>406</v>
      </c>
      <c r="G300" s="188" t="s">
        <v>540</v>
      </c>
      <c r="H300" s="189" t="s">
        <v>369</v>
      </c>
      <c r="I300" s="161">
        <v>46210</v>
      </c>
      <c r="J300" s="166">
        <f t="shared" si="4"/>
        <v>46.21</v>
      </c>
      <c r="K300" s="153" t="s">
        <v>145</v>
      </c>
    </row>
    <row r="301" spans="1:11" ht="25.5">
      <c r="A301" s="154">
        <v>295</v>
      </c>
      <c r="B301" s="183" t="s">
        <v>145</v>
      </c>
      <c r="C301" s="183" t="s">
        <v>145</v>
      </c>
      <c r="D301" s="184">
        <v>11648408</v>
      </c>
      <c r="E301" s="154" t="s">
        <v>145</v>
      </c>
      <c r="F301" s="187" t="s">
        <v>406</v>
      </c>
      <c r="G301" s="188" t="s">
        <v>541</v>
      </c>
      <c r="H301" s="189" t="s">
        <v>369</v>
      </c>
      <c r="I301" s="161">
        <v>46213</v>
      </c>
      <c r="J301" s="166">
        <f t="shared" si="4"/>
        <v>46.213</v>
      </c>
      <c r="K301" s="153" t="s">
        <v>145</v>
      </c>
    </row>
    <row r="302" spans="1:11" ht="25.5">
      <c r="A302" s="154">
        <v>296</v>
      </c>
      <c r="B302" s="183" t="s">
        <v>145</v>
      </c>
      <c r="C302" s="183" t="s">
        <v>145</v>
      </c>
      <c r="D302" s="184">
        <v>11648408</v>
      </c>
      <c r="E302" s="154" t="s">
        <v>145</v>
      </c>
      <c r="F302" s="187" t="s">
        <v>406</v>
      </c>
      <c r="G302" s="188" t="s">
        <v>542</v>
      </c>
      <c r="H302" s="189" t="s">
        <v>369</v>
      </c>
      <c r="I302" s="161">
        <v>28957.5</v>
      </c>
      <c r="J302" s="166">
        <f t="shared" si="4"/>
        <v>28.9575</v>
      </c>
      <c r="K302" s="153" t="s">
        <v>145</v>
      </c>
    </row>
    <row r="303" spans="1:11" ht="25.5">
      <c r="A303" s="154">
        <v>297</v>
      </c>
      <c r="B303" s="183" t="s">
        <v>145</v>
      </c>
      <c r="C303" s="183" t="s">
        <v>145</v>
      </c>
      <c r="D303" s="184">
        <v>11648408</v>
      </c>
      <c r="E303" s="154" t="s">
        <v>145</v>
      </c>
      <c r="F303" s="187" t="s">
        <v>406</v>
      </c>
      <c r="G303" s="188" t="s">
        <v>543</v>
      </c>
      <c r="H303" s="189" t="s">
        <v>369</v>
      </c>
      <c r="I303" s="161">
        <v>28957.5</v>
      </c>
      <c r="J303" s="166">
        <f t="shared" si="4"/>
        <v>28.9575</v>
      </c>
      <c r="K303" s="153" t="s">
        <v>145</v>
      </c>
    </row>
    <row r="304" spans="1:11" ht="25.5">
      <c r="A304" s="154">
        <v>298</v>
      </c>
      <c r="B304" s="183" t="s">
        <v>145</v>
      </c>
      <c r="C304" s="183" t="s">
        <v>145</v>
      </c>
      <c r="D304" s="184">
        <v>11648408</v>
      </c>
      <c r="E304" s="154" t="s">
        <v>145</v>
      </c>
      <c r="F304" s="187" t="s">
        <v>406</v>
      </c>
      <c r="G304" s="188" t="s">
        <v>544</v>
      </c>
      <c r="H304" s="189" t="s">
        <v>369</v>
      </c>
      <c r="I304" s="161">
        <v>28957.5</v>
      </c>
      <c r="J304" s="166">
        <f t="shared" si="4"/>
        <v>28.9575</v>
      </c>
      <c r="K304" s="153" t="s">
        <v>145</v>
      </c>
    </row>
    <row r="305" spans="1:11" ht="25.5">
      <c r="A305" s="154">
        <v>299</v>
      </c>
      <c r="B305" s="183" t="s">
        <v>145</v>
      </c>
      <c r="C305" s="183" t="s">
        <v>145</v>
      </c>
      <c r="D305" s="184">
        <v>11648408</v>
      </c>
      <c r="E305" s="154" t="s">
        <v>145</v>
      </c>
      <c r="F305" s="187" t="s">
        <v>406</v>
      </c>
      <c r="G305" s="188" t="s">
        <v>545</v>
      </c>
      <c r="H305" s="189" t="s">
        <v>369</v>
      </c>
      <c r="I305" s="161">
        <v>28965.05</v>
      </c>
      <c r="J305" s="166">
        <f t="shared" si="4"/>
        <v>28.965049999999998</v>
      </c>
      <c r="K305" s="153" t="s">
        <v>145</v>
      </c>
    </row>
    <row r="306" spans="1:11" ht="25.5">
      <c r="A306" s="154">
        <v>300</v>
      </c>
      <c r="B306" s="183" t="s">
        <v>145</v>
      </c>
      <c r="C306" s="183" t="s">
        <v>145</v>
      </c>
      <c r="D306" s="184">
        <v>11648408</v>
      </c>
      <c r="E306" s="154" t="s">
        <v>145</v>
      </c>
      <c r="F306" s="187" t="s">
        <v>406</v>
      </c>
      <c r="G306" s="188" t="s">
        <v>546</v>
      </c>
      <c r="H306" s="189" t="s">
        <v>369</v>
      </c>
      <c r="I306" s="161">
        <v>96304</v>
      </c>
      <c r="J306" s="166">
        <f t="shared" si="4"/>
        <v>96.304</v>
      </c>
      <c r="K306" s="153" t="s">
        <v>145</v>
      </c>
    </row>
    <row r="307" spans="1:11" ht="25.5">
      <c r="A307" s="154">
        <v>301</v>
      </c>
      <c r="B307" s="183" t="s">
        <v>145</v>
      </c>
      <c r="C307" s="183" t="s">
        <v>145</v>
      </c>
      <c r="D307" s="184">
        <v>11648408</v>
      </c>
      <c r="E307" s="154" t="s">
        <v>145</v>
      </c>
      <c r="F307" s="187" t="s">
        <v>406</v>
      </c>
      <c r="G307" s="188" t="s">
        <v>547</v>
      </c>
      <c r="H307" s="189" t="s">
        <v>369</v>
      </c>
      <c r="I307" s="161">
        <v>96304</v>
      </c>
      <c r="J307" s="166">
        <f t="shared" si="4"/>
        <v>96.304</v>
      </c>
      <c r="K307" s="153" t="s">
        <v>145</v>
      </c>
    </row>
    <row r="308" spans="1:11" ht="25.5">
      <c r="A308" s="154">
        <v>302</v>
      </c>
      <c r="B308" s="183" t="s">
        <v>145</v>
      </c>
      <c r="C308" s="183" t="s">
        <v>145</v>
      </c>
      <c r="D308" s="184">
        <v>11648408</v>
      </c>
      <c r="E308" s="154" t="s">
        <v>145</v>
      </c>
      <c r="F308" s="187" t="s">
        <v>406</v>
      </c>
      <c r="G308" s="188" t="s">
        <v>548</v>
      </c>
      <c r="H308" s="189" t="s">
        <v>369</v>
      </c>
      <c r="I308" s="161">
        <v>96304</v>
      </c>
      <c r="J308" s="166">
        <f t="shared" si="4"/>
        <v>96.304</v>
      </c>
      <c r="K308" s="153" t="s">
        <v>145</v>
      </c>
    </row>
    <row r="309" spans="1:11" ht="25.5">
      <c r="A309" s="154">
        <v>303</v>
      </c>
      <c r="B309" s="183" t="s">
        <v>145</v>
      </c>
      <c r="C309" s="183" t="s">
        <v>145</v>
      </c>
      <c r="D309" s="184">
        <v>11648408</v>
      </c>
      <c r="E309" s="154" t="s">
        <v>145</v>
      </c>
      <c r="F309" s="187" t="s">
        <v>406</v>
      </c>
      <c r="G309" s="188" t="s">
        <v>549</v>
      </c>
      <c r="H309" s="189" t="s">
        <v>369</v>
      </c>
      <c r="I309" s="161">
        <v>96304.19</v>
      </c>
      <c r="J309" s="166">
        <f t="shared" si="4"/>
        <v>96.30419</v>
      </c>
      <c r="K309" s="153" t="s">
        <v>145</v>
      </c>
    </row>
    <row r="310" spans="1:11" ht="25.5">
      <c r="A310" s="154">
        <v>304</v>
      </c>
      <c r="B310" s="183" t="s">
        <v>145</v>
      </c>
      <c r="C310" s="183" t="s">
        <v>145</v>
      </c>
      <c r="D310" s="184">
        <v>11648408</v>
      </c>
      <c r="E310" s="154" t="s">
        <v>145</v>
      </c>
      <c r="F310" s="187" t="s">
        <v>406</v>
      </c>
      <c r="G310" s="188" t="s">
        <v>550</v>
      </c>
      <c r="H310" s="189" t="s">
        <v>369</v>
      </c>
      <c r="I310" s="161">
        <v>683598</v>
      </c>
      <c r="J310" s="166">
        <f t="shared" si="4"/>
        <v>683.598</v>
      </c>
      <c r="K310" s="153" t="s">
        <v>145</v>
      </c>
    </row>
    <row r="311" spans="1:11" ht="25.5">
      <c r="A311" s="154">
        <v>305</v>
      </c>
      <c r="B311" s="183" t="s">
        <v>145</v>
      </c>
      <c r="C311" s="183" t="s">
        <v>145</v>
      </c>
      <c r="D311" s="184">
        <v>11648408</v>
      </c>
      <c r="E311" s="154" t="s">
        <v>145</v>
      </c>
      <c r="F311" s="187" t="s">
        <v>406</v>
      </c>
      <c r="G311" s="188" t="s">
        <v>551</v>
      </c>
      <c r="H311" s="189" t="s">
        <v>369</v>
      </c>
      <c r="I311" s="161">
        <v>680000</v>
      </c>
      <c r="J311" s="166">
        <f t="shared" si="4"/>
        <v>680</v>
      </c>
      <c r="K311" s="153" t="s">
        <v>145</v>
      </c>
    </row>
    <row r="312" spans="1:11" ht="25.5">
      <c r="A312" s="154">
        <v>306</v>
      </c>
      <c r="B312" s="183" t="s">
        <v>145</v>
      </c>
      <c r="C312" s="183" t="s">
        <v>145</v>
      </c>
      <c r="D312" s="184">
        <v>11648408</v>
      </c>
      <c r="E312" s="154" t="s">
        <v>145</v>
      </c>
      <c r="F312" s="187" t="s">
        <v>406</v>
      </c>
      <c r="G312" s="188" t="s">
        <v>552</v>
      </c>
      <c r="H312" s="189" t="s">
        <v>369</v>
      </c>
      <c r="I312" s="161">
        <v>680000</v>
      </c>
      <c r="J312" s="166">
        <f t="shared" si="4"/>
        <v>680</v>
      </c>
      <c r="K312" s="153" t="s">
        <v>145</v>
      </c>
    </row>
    <row r="313" spans="1:11" ht="25.5">
      <c r="A313" s="154">
        <v>307</v>
      </c>
      <c r="B313" s="183" t="s">
        <v>145</v>
      </c>
      <c r="C313" s="183" t="s">
        <v>145</v>
      </c>
      <c r="D313" s="184">
        <v>11648408</v>
      </c>
      <c r="E313" s="154" t="s">
        <v>145</v>
      </c>
      <c r="F313" s="187" t="s">
        <v>406</v>
      </c>
      <c r="G313" s="188" t="s">
        <v>553</v>
      </c>
      <c r="H313" s="189" t="s">
        <v>369</v>
      </c>
      <c r="I313" s="161">
        <v>285459.59</v>
      </c>
      <c r="J313" s="166">
        <f t="shared" si="4"/>
        <v>285.45959000000005</v>
      </c>
      <c r="K313" s="153" t="s">
        <v>145</v>
      </c>
    </row>
    <row r="314" spans="1:11" ht="25.5">
      <c r="A314" s="154">
        <v>308</v>
      </c>
      <c r="B314" s="183" t="s">
        <v>145</v>
      </c>
      <c r="C314" s="183" t="s">
        <v>145</v>
      </c>
      <c r="D314" s="184">
        <v>11648408</v>
      </c>
      <c r="E314" s="154" t="s">
        <v>145</v>
      </c>
      <c r="F314" s="187" t="s">
        <v>406</v>
      </c>
      <c r="G314" s="188" t="s">
        <v>554</v>
      </c>
      <c r="H314" s="189" t="s">
        <v>369</v>
      </c>
      <c r="I314" s="161">
        <v>19853.5</v>
      </c>
      <c r="J314" s="166">
        <f t="shared" si="4"/>
        <v>19.8535</v>
      </c>
      <c r="K314" s="153" t="s">
        <v>145</v>
      </c>
    </row>
    <row r="315" spans="1:11" ht="25.5">
      <c r="A315" s="154">
        <v>309</v>
      </c>
      <c r="B315" s="183" t="s">
        <v>145</v>
      </c>
      <c r="C315" s="183" t="s">
        <v>145</v>
      </c>
      <c r="D315" s="184">
        <v>11648408</v>
      </c>
      <c r="E315" s="154" t="s">
        <v>145</v>
      </c>
      <c r="F315" s="187" t="s">
        <v>406</v>
      </c>
      <c r="G315" s="188" t="s">
        <v>555</v>
      </c>
      <c r="H315" s="189" t="s">
        <v>369</v>
      </c>
      <c r="I315" s="161">
        <v>11327.5</v>
      </c>
      <c r="J315" s="166">
        <f t="shared" si="4"/>
        <v>11.3275</v>
      </c>
      <c r="K315" s="153" t="s">
        <v>145</v>
      </c>
    </row>
    <row r="316" spans="1:11" ht="25.5">
      <c r="A316" s="154">
        <v>310</v>
      </c>
      <c r="B316" s="183" t="s">
        <v>145</v>
      </c>
      <c r="C316" s="183" t="s">
        <v>145</v>
      </c>
      <c r="D316" s="184">
        <v>11648408</v>
      </c>
      <c r="E316" s="154" t="s">
        <v>145</v>
      </c>
      <c r="F316" s="187" t="s">
        <v>406</v>
      </c>
      <c r="G316" s="188" t="s">
        <v>556</v>
      </c>
      <c r="H316" s="189" t="s">
        <v>369</v>
      </c>
      <c r="I316" s="161">
        <v>11327.5</v>
      </c>
      <c r="J316" s="166">
        <f t="shared" si="4"/>
        <v>11.3275</v>
      </c>
      <c r="K316" s="153" t="s">
        <v>145</v>
      </c>
    </row>
    <row r="317" spans="1:11" ht="25.5">
      <c r="A317" s="154">
        <v>311</v>
      </c>
      <c r="B317" s="183" t="s">
        <v>145</v>
      </c>
      <c r="C317" s="183" t="s">
        <v>145</v>
      </c>
      <c r="D317" s="184">
        <v>11648408</v>
      </c>
      <c r="E317" s="154" t="s">
        <v>145</v>
      </c>
      <c r="F317" s="187" t="s">
        <v>406</v>
      </c>
      <c r="G317" s="188" t="s">
        <v>557</v>
      </c>
      <c r="H317" s="189" t="s">
        <v>369</v>
      </c>
      <c r="I317" s="161">
        <v>11327.5</v>
      </c>
      <c r="J317" s="166">
        <f t="shared" si="4"/>
        <v>11.3275</v>
      </c>
      <c r="K317" s="153" t="s">
        <v>145</v>
      </c>
    </row>
    <row r="318" spans="1:11" ht="25.5">
      <c r="A318" s="154">
        <v>312</v>
      </c>
      <c r="B318" s="183" t="s">
        <v>145</v>
      </c>
      <c r="C318" s="183" t="s">
        <v>145</v>
      </c>
      <c r="D318" s="184">
        <v>11648408</v>
      </c>
      <c r="E318" s="154" t="s">
        <v>145</v>
      </c>
      <c r="F318" s="187" t="s">
        <v>406</v>
      </c>
      <c r="G318" s="188" t="s">
        <v>558</v>
      </c>
      <c r="H318" s="189" t="s">
        <v>369</v>
      </c>
      <c r="I318" s="161">
        <v>11335.24</v>
      </c>
      <c r="J318" s="166">
        <f t="shared" si="4"/>
        <v>11.33524</v>
      </c>
      <c r="K318" s="153" t="s">
        <v>145</v>
      </c>
    </row>
    <row r="319" spans="1:11" ht="25.5">
      <c r="A319" s="154">
        <v>313</v>
      </c>
      <c r="B319" s="183" t="s">
        <v>145</v>
      </c>
      <c r="C319" s="183" t="s">
        <v>145</v>
      </c>
      <c r="D319" s="184">
        <v>11648408</v>
      </c>
      <c r="E319" s="154" t="s">
        <v>145</v>
      </c>
      <c r="F319" s="187" t="s">
        <v>406</v>
      </c>
      <c r="G319" s="188" t="s">
        <v>559</v>
      </c>
      <c r="H319" s="189" t="s">
        <v>369</v>
      </c>
      <c r="I319" s="161">
        <v>21186.52</v>
      </c>
      <c r="J319" s="166">
        <f t="shared" si="4"/>
        <v>21.18652</v>
      </c>
      <c r="K319" s="153" t="s">
        <v>145</v>
      </c>
    </row>
    <row r="320" spans="1:11" ht="25.5">
      <c r="A320" s="154">
        <v>314</v>
      </c>
      <c r="B320" s="183" t="s">
        <v>145</v>
      </c>
      <c r="C320" s="183" t="s">
        <v>145</v>
      </c>
      <c r="D320" s="184">
        <v>11648408</v>
      </c>
      <c r="E320" s="154" t="s">
        <v>145</v>
      </c>
      <c r="F320" s="187" t="s">
        <v>406</v>
      </c>
      <c r="G320" s="188" t="s">
        <v>560</v>
      </c>
      <c r="H320" s="189" t="s">
        <v>369</v>
      </c>
      <c r="I320" s="161">
        <v>11320.1</v>
      </c>
      <c r="J320" s="166">
        <f t="shared" si="4"/>
        <v>11.3201</v>
      </c>
      <c r="K320" s="153" t="s">
        <v>145</v>
      </c>
    </row>
    <row r="321" spans="1:11" ht="25.5">
      <c r="A321" s="154">
        <v>315</v>
      </c>
      <c r="B321" s="183" t="s">
        <v>145</v>
      </c>
      <c r="C321" s="183" t="s">
        <v>145</v>
      </c>
      <c r="D321" s="184">
        <v>11648408</v>
      </c>
      <c r="E321" s="154" t="s">
        <v>145</v>
      </c>
      <c r="F321" s="187" t="s">
        <v>406</v>
      </c>
      <c r="G321" s="188" t="s">
        <v>561</v>
      </c>
      <c r="H321" s="189" t="s">
        <v>369</v>
      </c>
      <c r="I321" s="161">
        <v>15774.79</v>
      </c>
      <c r="J321" s="166">
        <f t="shared" si="4"/>
        <v>15.774790000000001</v>
      </c>
      <c r="K321" s="153" t="s">
        <v>145</v>
      </c>
    </row>
    <row r="322" spans="1:11" ht="25.5">
      <c r="A322" s="154">
        <v>316</v>
      </c>
      <c r="B322" s="183" t="s">
        <v>145</v>
      </c>
      <c r="C322" s="183" t="s">
        <v>145</v>
      </c>
      <c r="D322" s="184">
        <v>11648408</v>
      </c>
      <c r="E322" s="154" t="s">
        <v>145</v>
      </c>
      <c r="F322" s="187" t="s">
        <v>406</v>
      </c>
      <c r="G322" s="188" t="s">
        <v>562</v>
      </c>
      <c r="H322" s="189" t="s">
        <v>369</v>
      </c>
      <c r="I322" s="161">
        <v>18306.5</v>
      </c>
      <c r="J322" s="166">
        <f t="shared" si="4"/>
        <v>18.3065</v>
      </c>
      <c r="K322" s="153" t="s">
        <v>145</v>
      </c>
    </row>
    <row r="323" spans="1:11" ht="25.5">
      <c r="A323" s="154">
        <v>317</v>
      </c>
      <c r="B323" s="183" t="s">
        <v>145</v>
      </c>
      <c r="C323" s="183" t="s">
        <v>145</v>
      </c>
      <c r="D323" s="184">
        <v>11648408</v>
      </c>
      <c r="E323" s="154" t="s">
        <v>145</v>
      </c>
      <c r="F323" s="187" t="s">
        <v>406</v>
      </c>
      <c r="G323" s="188" t="s">
        <v>563</v>
      </c>
      <c r="H323" s="189" t="s">
        <v>369</v>
      </c>
      <c r="I323" s="161">
        <v>18307.81</v>
      </c>
      <c r="J323" s="166">
        <f t="shared" si="4"/>
        <v>18.30781</v>
      </c>
      <c r="K323" s="153" t="s">
        <v>145</v>
      </c>
    </row>
    <row r="324" spans="1:11" ht="38.25">
      <c r="A324" s="154">
        <v>318</v>
      </c>
      <c r="B324" s="183" t="s">
        <v>145</v>
      </c>
      <c r="C324" s="183" t="s">
        <v>145</v>
      </c>
      <c r="D324" s="184">
        <v>11648408</v>
      </c>
      <c r="E324" s="154" t="s">
        <v>145</v>
      </c>
      <c r="F324" s="187" t="s">
        <v>126</v>
      </c>
      <c r="G324" s="188" t="s">
        <v>815</v>
      </c>
      <c r="H324" s="189" t="s">
        <v>369</v>
      </c>
      <c r="I324" s="161">
        <v>18871.8</v>
      </c>
      <c r="J324" s="166">
        <f t="shared" si="4"/>
        <v>18.8718</v>
      </c>
      <c r="K324" s="153" t="s">
        <v>145</v>
      </c>
    </row>
    <row r="325" spans="1:11" ht="25.5">
      <c r="A325" s="154">
        <v>319</v>
      </c>
      <c r="B325" s="183" t="s">
        <v>145</v>
      </c>
      <c r="C325" s="183" t="s">
        <v>145</v>
      </c>
      <c r="D325" s="184">
        <v>11648408</v>
      </c>
      <c r="E325" s="154" t="s">
        <v>145</v>
      </c>
      <c r="F325" s="187" t="s">
        <v>406</v>
      </c>
      <c r="G325" s="188" t="s">
        <v>564</v>
      </c>
      <c r="H325" s="189" t="s">
        <v>369</v>
      </c>
      <c r="I325" s="161">
        <v>99191.98</v>
      </c>
      <c r="J325" s="166">
        <f t="shared" si="4"/>
        <v>99.19198</v>
      </c>
      <c r="K325" s="153" t="s">
        <v>145</v>
      </c>
    </row>
    <row r="326" spans="1:11" ht="25.5">
      <c r="A326" s="154">
        <v>320</v>
      </c>
      <c r="B326" s="183" t="s">
        <v>145</v>
      </c>
      <c r="C326" s="183" t="s">
        <v>145</v>
      </c>
      <c r="D326" s="184">
        <v>11648408</v>
      </c>
      <c r="E326" s="154" t="s">
        <v>145</v>
      </c>
      <c r="F326" s="187" t="s">
        <v>406</v>
      </c>
      <c r="G326" s="188" t="s">
        <v>565</v>
      </c>
      <c r="H326" s="189" t="s">
        <v>369</v>
      </c>
      <c r="I326" s="161">
        <v>134176.97</v>
      </c>
      <c r="J326" s="166">
        <f aca="true" t="shared" si="5" ref="J326:J389">I326/1000</f>
        <v>134.17697</v>
      </c>
      <c r="K326" s="153" t="s">
        <v>145</v>
      </c>
    </row>
    <row r="327" spans="1:11" ht="25.5">
      <c r="A327" s="154">
        <v>321</v>
      </c>
      <c r="B327" s="183" t="s">
        <v>145</v>
      </c>
      <c r="C327" s="183" t="s">
        <v>145</v>
      </c>
      <c r="D327" s="184">
        <v>11648408</v>
      </c>
      <c r="E327" s="154" t="s">
        <v>145</v>
      </c>
      <c r="F327" s="187" t="s">
        <v>406</v>
      </c>
      <c r="G327" s="188" t="s">
        <v>566</v>
      </c>
      <c r="H327" s="189" t="s">
        <v>369</v>
      </c>
      <c r="I327" s="161">
        <v>198237</v>
      </c>
      <c r="J327" s="166">
        <f t="shared" si="5"/>
        <v>198.237</v>
      </c>
      <c r="K327" s="153" t="s">
        <v>145</v>
      </c>
    </row>
    <row r="328" spans="1:11" ht="25.5">
      <c r="A328" s="154">
        <v>322</v>
      </c>
      <c r="B328" s="183" t="s">
        <v>145</v>
      </c>
      <c r="C328" s="183" t="s">
        <v>145</v>
      </c>
      <c r="D328" s="184">
        <v>11648408</v>
      </c>
      <c r="E328" s="154" t="s">
        <v>145</v>
      </c>
      <c r="F328" s="187" t="s">
        <v>406</v>
      </c>
      <c r="G328" s="188" t="s">
        <v>567</v>
      </c>
      <c r="H328" s="189" t="s">
        <v>369</v>
      </c>
      <c r="I328" s="161">
        <v>144590</v>
      </c>
      <c r="J328" s="166">
        <f t="shared" si="5"/>
        <v>144.59</v>
      </c>
      <c r="K328" s="153" t="s">
        <v>145</v>
      </c>
    </row>
    <row r="329" spans="1:11" ht="25.5">
      <c r="A329" s="154">
        <v>323</v>
      </c>
      <c r="B329" s="183" t="s">
        <v>145</v>
      </c>
      <c r="C329" s="183" t="s">
        <v>145</v>
      </c>
      <c r="D329" s="184">
        <v>11648408</v>
      </c>
      <c r="E329" s="154" t="s">
        <v>145</v>
      </c>
      <c r="F329" s="187" t="s">
        <v>406</v>
      </c>
      <c r="G329" s="188" t="s">
        <v>568</v>
      </c>
      <c r="H329" s="189" t="s">
        <v>369</v>
      </c>
      <c r="I329" s="161">
        <v>144593.39</v>
      </c>
      <c r="J329" s="166">
        <f t="shared" si="5"/>
        <v>144.59339000000003</v>
      </c>
      <c r="K329" s="153" t="s">
        <v>145</v>
      </c>
    </row>
    <row r="330" spans="1:11" ht="25.5">
      <c r="A330" s="154">
        <v>324</v>
      </c>
      <c r="B330" s="183" t="s">
        <v>145</v>
      </c>
      <c r="C330" s="183" t="s">
        <v>145</v>
      </c>
      <c r="D330" s="184">
        <v>11648408</v>
      </c>
      <c r="E330" s="154" t="s">
        <v>145</v>
      </c>
      <c r="F330" s="187" t="s">
        <v>406</v>
      </c>
      <c r="G330" s="188" t="s">
        <v>569</v>
      </c>
      <c r="H330" s="189" t="s">
        <v>369</v>
      </c>
      <c r="I330" s="161">
        <v>169443.73</v>
      </c>
      <c r="J330" s="166">
        <f t="shared" si="5"/>
        <v>169.44373000000002</v>
      </c>
      <c r="K330" s="153" t="s">
        <v>145</v>
      </c>
    </row>
    <row r="331" spans="1:11" ht="25.5">
      <c r="A331" s="154">
        <v>325</v>
      </c>
      <c r="B331" s="183" t="s">
        <v>145</v>
      </c>
      <c r="C331" s="183" t="s">
        <v>145</v>
      </c>
      <c r="D331" s="184">
        <v>11648408</v>
      </c>
      <c r="E331" s="154" t="s">
        <v>145</v>
      </c>
      <c r="F331" s="187" t="s">
        <v>406</v>
      </c>
      <c r="G331" s="188" t="s">
        <v>570</v>
      </c>
      <c r="H331" s="189" t="s">
        <v>369</v>
      </c>
      <c r="I331" s="161">
        <v>167830.08</v>
      </c>
      <c r="J331" s="166">
        <f t="shared" si="5"/>
        <v>167.83007999999998</v>
      </c>
      <c r="K331" s="153" t="s">
        <v>145</v>
      </c>
    </row>
    <row r="332" spans="1:11" ht="25.5">
      <c r="A332" s="154">
        <v>326</v>
      </c>
      <c r="B332" s="183" t="s">
        <v>145</v>
      </c>
      <c r="C332" s="183" t="s">
        <v>145</v>
      </c>
      <c r="D332" s="184">
        <v>11648408</v>
      </c>
      <c r="E332" s="154" t="s">
        <v>145</v>
      </c>
      <c r="F332" s="187" t="s">
        <v>406</v>
      </c>
      <c r="G332" s="188" t="s">
        <v>571</v>
      </c>
      <c r="H332" s="189" t="s">
        <v>369</v>
      </c>
      <c r="I332" s="161">
        <v>148615.34</v>
      </c>
      <c r="J332" s="166">
        <f t="shared" si="5"/>
        <v>148.61534</v>
      </c>
      <c r="K332" s="153" t="s">
        <v>145</v>
      </c>
    </row>
    <row r="333" spans="1:11" ht="25.5">
      <c r="A333" s="154">
        <v>327</v>
      </c>
      <c r="B333" s="183" t="s">
        <v>145</v>
      </c>
      <c r="C333" s="183" t="s">
        <v>145</v>
      </c>
      <c r="D333" s="184">
        <v>11648408</v>
      </c>
      <c r="E333" s="154" t="s">
        <v>145</v>
      </c>
      <c r="F333" s="187" t="s">
        <v>406</v>
      </c>
      <c r="G333" s="188" t="s">
        <v>572</v>
      </c>
      <c r="H333" s="189" t="s">
        <v>369</v>
      </c>
      <c r="I333" s="159">
        <v>81233</v>
      </c>
      <c r="J333" s="166">
        <f t="shared" si="5"/>
        <v>81.233</v>
      </c>
      <c r="K333" s="153" t="s">
        <v>145</v>
      </c>
    </row>
    <row r="334" spans="1:11" ht="25.5">
      <c r="A334" s="154">
        <v>328</v>
      </c>
      <c r="B334" s="183" t="s">
        <v>145</v>
      </c>
      <c r="C334" s="183" t="s">
        <v>145</v>
      </c>
      <c r="D334" s="184">
        <v>11648408</v>
      </c>
      <c r="E334" s="154" t="s">
        <v>145</v>
      </c>
      <c r="F334" s="187" t="s">
        <v>406</v>
      </c>
      <c r="G334" s="188" t="s">
        <v>573</v>
      </c>
      <c r="H334" s="189" t="s">
        <v>369</v>
      </c>
      <c r="I334" s="161">
        <v>81233</v>
      </c>
      <c r="J334" s="166">
        <f t="shared" si="5"/>
        <v>81.233</v>
      </c>
      <c r="K334" s="153" t="s">
        <v>145</v>
      </c>
    </row>
    <row r="335" spans="1:11" ht="25.5">
      <c r="A335" s="154">
        <v>329</v>
      </c>
      <c r="B335" s="183" t="s">
        <v>145</v>
      </c>
      <c r="C335" s="183" t="s">
        <v>145</v>
      </c>
      <c r="D335" s="184">
        <v>11648408</v>
      </c>
      <c r="E335" s="154" t="s">
        <v>145</v>
      </c>
      <c r="F335" s="187" t="s">
        <v>406</v>
      </c>
      <c r="G335" s="188" t="s">
        <v>574</v>
      </c>
      <c r="H335" s="189" t="s">
        <v>369</v>
      </c>
      <c r="I335" s="161">
        <v>207572.88</v>
      </c>
      <c r="J335" s="166">
        <f t="shared" si="5"/>
        <v>207.57288</v>
      </c>
      <c r="K335" s="153" t="s">
        <v>145</v>
      </c>
    </row>
    <row r="336" spans="1:11" ht="39.75" customHeight="1">
      <c r="A336" s="154">
        <v>330</v>
      </c>
      <c r="B336" s="183" t="s">
        <v>145</v>
      </c>
      <c r="C336" s="183" t="s">
        <v>145</v>
      </c>
      <c r="D336" s="184">
        <v>11648408</v>
      </c>
      <c r="E336" s="154" t="s">
        <v>145</v>
      </c>
      <c r="F336" s="187" t="s">
        <v>204</v>
      </c>
      <c r="G336" s="188" t="s">
        <v>575</v>
      </c>
      <c r="H336" s="189" t="s">
        <v>369</v>
      </c>
      <c r="I336" s="161">
        <v>138392.82</v>
      </c>
      <c r="J336" s="166">
        <f t="shared" si="5"/>
        <v>138.39282</v>
      </c>
      <c r="K336" s="153" t="s">
        <v>145</v>
      </c>
    </row>
    <row r="337" spans="1:11" ht="25.5">
      <c r="A337" s="154">
        <v>331</v>
      </c>
      <c r="B337" s="183" t="s">
        <v>145</v>
      </c>
      <c r="C337" s="183" t="s">
        <v>145</v>
      </c>
      <c r="D337" s="184">
        <v>11648408</v>
      </c>
      <c r="E337" s="154" t="s">
        <v>145</v>
      </c>
      <c r="F337" s="187" t="s">
        <v>406</v>
      </c>
      <c r="G337" s="188" t="s">
        <v>576</v>
      </c>
      <c r="H337" s="189" t="s">
        <v>369</v>
      </c>
      <c r="I337" s="161">
        <v>113839</v>
      </c>
      <c r="J337" s="166">
        <f t="shared" si="5"/>
        <v>113.839</v>
      </c>
      <c r="K337" s="153" t="s">
        <v>145</v>
      </c>
    </row>
    <row r="338" spans="1:11" ht="25.5">
      <c r="A338" s="154">
        <v>332</v>
      </c>
      <c r="B338" s="183" t="s">
        <v>145</v>
      </c>
      <c r="C338" s="183" t="s">
        <v>145</v>
      </c>
      <c r="D338" s="184">
        <v>11648408</v>
      </c>
      <c r="E338" s="154" t="s">
        <v>145</v>
      </c>
      <c r="F338" s="187" t="s">
        <v>406</v>
      </c>
      <c r="G338" s="188" t="s">
        <v>577</v>
      </c>
      <c r="H338" s="189" t="s">
        <v>369</v>
      </c>
      <c r="I338" s="161">
        <v>0</v>
      </c>
      <c r="J338" s="166">
        <f t="shared" si="5"/>
        <v>0</v>
      </c>
      <c r="K338" s="153" t="s">
        <v>145</v>
      </c>
    </row>
    <row r="339" spans="1:11" ht="38.25">
      <c r="A339" s="154">
        <v>333</v>
      </c>
      <c r="B339" s="183" t="s">
        <v>145</v>
      </c>
      <c r="C339" s="183" t="s">
        <v>145</v>
      </c>
      <c r="D339" s="184">
        <v>11648408</v>
      </c>
      <c r="E339" s="154" t="s">
        <v>145</v>
      </c>
      <c r="F339" s="187" t="s">
        <v>133</v>
      </c>
      <c r="G339" s="188" t="s">
        <v>578</v>
      </c>
      <c r="H339" s="189" t="s">
        <v>369</v>
      </c>
      <c r="I339" s="161">
        <v>123142.77</v>
      </c>
      <c r="J339" s="166">
        <f t="shared" si="5"/>
        <v>123.14277</v>
      </c>
      <c r="K339" s="153" t="s">
        <v>145</v>
      </c>
    </row>
    <row r="340" spans="1:11" ht="25.5">
      <c r="A340" s="154">
        <v>334</v>
      </c>
      <c r="B340" s="183" t="s">
        <v>145</v>
      </c>
      <c r="C340" s="183" t="s">
        <v>145</v>
      </c>
      <c r="D340" s="184">
        <v>11648408</v>
      </c>
      <c r="E340" s="154" t="s">
        <v>145</v>
      </c>
      <c r="F340" s="187" t="s">
        <v>406</v>
      </c>
      <c r="G340" s="188" t="s">
        <v>579</v>
      </c>
      <c r="H340" s="189" t="s">
        <v>369</v>
      </c>
      <c r="I340" s="161">
        <v>541978.8</v>
      </c>
      <c r="J340" s="166">
        <f t="shared" si="5"/>
        <v>541.9788000000001</v>
      </c>
      <c r="K340" s="153" t="s">
        <v>145</v>
      </c>
    </row>
    <row r="341" spans="1:11" ht="25.5">
      <c r="A341" s="154">
        <v>335</v>
      </c>
      <c r="B341" s="183" t="s">
        <v>145</v>
      </c>
      <c r="C341" s="183" t="s">
        <v>145</v>
      </c>
      <c r="D341" s="184">
        <v>11648408</v>
      </c>
      <c r="E341" s="154" t="s">
        <v>145</v>
      </c>
      <c r="F341" s="187" t="s">
        <v>406</v>
      </c>
      <c r="G341" s="188" t="s">
        <v>580</v>
      </c>
      <c r="H341" s="189" t="s">
        <v>369</v>
      </c>
      <c r="I341" s="161">
        <v>105070.5</v>
      </c>
      <c r="J341" s="166">
        <f t="shared" si="5"/>
        <v>105.0705</v>
      </c>
      <c r="K341" s="153" t="s">
        <v>145</v>
      </c>
    </row>
    <row r="342" spans="1:11" ht="38.25">
      <c r="A342" s="154">
        <v>336</v>
      </c>
      <c r="B342" s="183" t="s">
        <v>145</v>
      </c>
      <c r="C342" s="183" t="s">
        <v>145</v>
      </c>
      <c r="D342" s="184">
        <v>11648408</v>
      </c>
      <c r="E342" s="154" t="s">
        <v>145</v>
      </c>
      <c r="F342" s="187" t="s">
        <v>391</v>
      </c>
      <c r="G342" s="188" t="s">
        <v>581</v>
      </c>
      <c r="H342" s="189" t="s">
        <v>369</v>
      </c>
      <c r="I342" s="161">
        <v>125837.57</v>
      </c>
      <c r="J342" s="166">
        <f t="shared" si="5"/>
        <v>125.83757000000001</v>
      </c>
      <c r="K342" s="153" t="s">
        <v>145</v>
      </c>
    </row>
    <row r="343" spans="1:11" ht="38.25">
      <c r="A343" s="154">
        <v>337</v>
      </c>
      <c r="B343" s="183" t="s">
        <v>145</v>
      </c>
      <c r="C343" s="183" t="s">
        <v>145</v>
      </c>
      <c r="D343" s="184">
        <v>11648408</v>
      </c>
      <c r="E343" s="154" t="s">
        <v>145</v>
      </c>
      <c r="F343" s="187" t="s">
        <v>391</v>
      </c>
      <c r="G343" s="188" t="s">
        <v>582</v>
      </c>
      <c r="H343" s="189" t="s">
        <v>369</v>
      </c>
      <c r="I343" s="161">
        <v>107081.04</v>
      </c>
      <c r="J343" s="166">
        <f t="shared" si="5"/>
        <v>107.08103999999999</v>
      </c>
      <c r="K343" s="153" t="s">
        <v>145</v>
      </c>
    </row>
    <row r="344" spans="1:11" ht="38.25">
      <c r="A344" s="154">
        <v>338</v>
      </c>
      <c r="B344" s="183" t="s">
        <v>145</v>
      </c>
      <c r="C344" s="183" t="s">
        <v>145</v>
      </c>
      <c r="D344" s="184">
        <v>11648408</v>
      </c>
      <c r="E344" s="154" t="s">
        <v>145</v>
      </c>
      <c r="F344" s="187" t="s">
        <v>391</v>
      </c>
      <c r="G344" s="188" t="s">
        <v>583</v>
      </c>
      <c r="H344" s="189" t="s">
        <v>369</v>
      </c>
      <c r="I344" s="161">
        <v>107081.04</v>
      </c>
      <c r="J344" s="166">
        <f t="shared" si="5"/>
        <v>107.08103999999999</v>
      </c>
      <c r="K344" s="153" t="s">
        <v>145</v>
      </c>
    </row>
    <row r="345" spans="1:11" ht="25.5">
      <c r="A345" s="154">
        <v>339</v>
      </c>
      <c r="B345" s="183" t="s">
        <v>145</v>
      </c>
      <c r="C345" s="183" t="s">
        <v>145</v>
      </c>
      <c r="D345" s="184">
        <v>11648408</v>
      </c>
      <c r="E345" s="154" t="s">
        <v>145</v>
      </c>
      <c r="F345" s="187" t="s">
        <v>406</v>
      </c>
      <c r="G345" s="188" t="s">
        <v>584</v>
      </c>
      <c r="H345" s="189" t="s">
        <v>369</v>
      </c>
      <c r="I345" s="161">
        <v>85418.41</v>
      </c>
      <c r="J345" s="166">
        <f t="shared" si="5"/>
        <v>85.41841000000001</v>
      </c>
      <c r="K345" s="153" t="s">
        <v>145</v>
      </c>
    </row>
    <row r="346" spans="1:11" ht="38.25">
      <c r="A346" s="154">
        <v>340</v>
      </c>
      <c r="B346" s="183" t="s">
        <v>145</v>
      </c>
      <c r="C346" s="183" t="s">
        <v>145</v>
      </c>
      <c r="D346" s="184">
        <v>11648408</v>
      </c>
      <c r="E346" s="154" t="s">
        <v>145</v>
      </c>
      <c r="F346" s="187" t="s">
        <v>371</v>
      </c>
      <c r="G346" s="188" t="s">
        <v>585</v>
      </c>
      <c r="H346" s="189" t="s">
        <v>369</v>
      </c>
      <c r="I346" s="161">
        <v>2711987.89</v>
      </c>
      <c r="J346" s="166">
        <f t="shared" si="5"/>
        <v>2711.9878900000003</v>
      </c>
      <c r="K346" s="153" t="s">
        <v>145</v>
      </c>
    </row>
    <row r="347" spans="1:11" ht="24.75" customHeight="1">
      <c r="A347" s="154">
        <v>341</v>
      </c>
      <c r="B347" s="183" t="s">
        <v>145</v>
      </c>
      <c r="C347" s="183" t="s">
        <v>145</v>
      </c>
      <c r="D347" s="184">
        <v>11648408</v>
      </c>
      <c r="E347" s="154" t="s">
        <v>145</v>
      </c>
      <c r="F347" s="187" t="s">
        <v>142</v>
      </c>
      <c r="G347" s="185" t="s">
        <v>8</v>
      </c>
      <c r="H347" s="189" t="s">
        <v>369</v>
      </c>
      <c r="I347" s="161">
        <v>15498</v>
      </c>
      <c r="J347" s="166">
        <f t="shared" si="5"/>
        <v>15.498</v>
      </c>
      <c r="K347" s="153" t="s">
        <v>145</v>
      </c>
    </row>
    <row r="348" spans="1:11" ht="25.5">
      <c r="A348" s="154">
        <v>342</v>
      </c>
      <c r="B348" s="183" t="s">
        <v>145</v>
      </c>
      <c r="C348" s="183" t="s">
        <v>145</v>
      </c>
      <c r="D348" s="184">
        <v>11648408</v>
      </c>
      <c r="E348" s="154" t="s">
        <v>145</v>
      </c>
      <c r="F348" s="187" t="s">
        <v>406</v>
      </c>
      <c r="G348" s="185" t="s">
        <v>9</v>
      </c>
      <c r="H348" s="189" t="s">
        <v>369</v>
      </c>
      <c r="I348" s="161">
        <v>86603.4</v>
      </c>
      <c r="J348" s="166">
        <f t="shared" si="5"/>
        <v>86.6034</v>
      </c>
      <c r="K348" s="153" t="s">
        <v>145</v>
      </c>
    </row>
    <row r="349" spans="1:11" ht="25.5">
      <c r="A349" s="154">
        <v>343</v>
      </c>
      <c r="B349" s="183" t="s">
        <v>145</v>
      </c>
      <c r="C349" s="183" t="s">
        <v>145</v>
      </c>
      <c r="D349" s="184">
        <v>11648408</v>
      </c>
      <c r="E349" s="154" t="s">
        <v>145</v>
      </c>
      <c r="F349" s="187" t="s">
        <v>406</v>
      </c>
      <c r="G349" s="185" t="s">
        <v>10</v>
      </c>
      <c r="H349" s="189" t="s">
        <v>369</v>
      </c>
      <c r="I349" s="161">
        <v>86603.4</v>
      </c>
      <c r="J349" s="166">
        <f t="shared" si="5"/>
        <v>86.6034</v>
      </c>
      <c r="K349" s="153" t="s">
        <v>145</v>
      </c>
    </row>
    <row r="350" spans="1:11" ht="25.5">
      <c r="A350" s="154">
        <v>344</v>
      </c>
      <c r="B350" s="183" t="s">
        <v>145</v>
      </c>
      <c r="C350" s="183" t="s">
        <v>145</v>
      </c>
      <c r="D350" s="184">
        <v>11648408</v>
      </c>
      <c r="E350" s="154" t="s">
        <v>145</v>
      </c>
      <c r="F350" s="187" t="s">
        <v>406</v>
      </c>
      <c r="G350" s="185" t="s">
        <v>11</v>
      </c>
      <c r="H350" s="189" t="s">
        <v>369</v>
      </c>
      <c r="I350" s="161">
        <v>86603.4</v>
      </c>
      <c r="J350" s="166">
        <f t="shared" si="5"/>
        <v>86.6034</v>
      </c>
      <c r="K350" s="153" t="s">
        <v>145</v>
      </c>
    </row>
    <row r="351" spans="1:11" ht="25.5">
      <c r="A351" s="154">
        <v>345</v>
      </c>
      <c r="B351" s="183" t="s">
        <v>145</v>
      </c>
      <c r="C351" s="183" t="s">
        <v>145</v>
      </c>
      <c r="D351" s="184">
        <v>11648408</v>
      </c>
      <c r="E351" s="154" t="s">
        <v>145</v>
      </c>
      <c r="F351" s="187" t="s">
        <v>406</v>
      </c>
      <c r="G351" s="185" t="s">
        <v>12</v>
      </c>
      <c r="H351" s="189" t="s">
        <v>369</v>
      </c>
      <c r="I351" s="161">
        <v>86603.4</v>
      </c>
      <c r="J351" s="166">
        <f t="shared" si="5"/>
        <v>86.6034</v>
      </c>
      <c r="K351" s="153" t="s">
        <v>145</v>
      </c>
    </row>
    <row r="352" spans="1:11" ht="25.5">
      <c r="A352" s="154">
        <v>346</v>
      </c>
      <c r="B352" s="183" t="s">
        <v>145</v>
      </c>
      <c r="C352" s="183" t="s">
        <v>145</v>
      </c>
      <c r="D352" s="184">
        <v>11648408</v>
      </c>
      <c r="E352" s="154" t="s">
        <v>145</v>
      </c>
      <c r="F352" s="187" t="s">
        <v>406</v>
      </c>
      <c r="G352" s="185" t="s">
        <v>13</v>
      </c>
      <c r="H352" s="189" t="s">
        <v>369</v>
      </c>
      <c r="I352" s="161">
        <v>86604.37</v>
      </c>
      <c r="J352" s="166">
        <f t="shared" si="5"/>
        <v>86.60436999999999</v>
      </c>
      <c r="K352" s="153" t="s">
        <v>145</v>
      </c>
    </row>
    <row r="353" spans="1:11" ht="24" customHeight="1">
      <c r="A353" s="154">
        <v>347</v>
      </c>
      <c r="B353" s="183" t="s">
        <v>145</v>
      </c>
      <c r="C353" s="183" t="s">
        <v>145</v>
      </c>
      <c r="D353" s="184">
        <v>11648408</v>
      </c>
      <c r="E353" s="154" t="s">
        <v>145</v>
      </c>
      <c r="F353" s="187" t="s">
        <v>374</v>
      </c>
      <c r="G353" s="185" t="s">
        <v>143</v>
      </c>
      <c r="H353" s="189" t="s">
        <v>369</v>
      </c>
      <c r="I353" s="161">
        <v>254410.8</v>
      </c>
      <c r="J353" s="166">
        <f t="shared" si="5"/>
        <v>254.4108</v>
      </c>
      <c r="K353" s="153" t="s">
        <v>145</v>
      </c>
    </row>
    <row r="354" spans="1:11" ht="25.5" customHeight="1">
      <c r="A354" s="154">
        <v>348</v>
      </c>
      <c r="B354" s="183" t="s">
        <v>145</v>
      </c>
      <c r="C354" s="183" t="s">
        <v>145</v>
      </c>
      <c r="D354" s="184">
        <v>11648408</v>
      </c>
      <c r="E354" s="154" t="s">
        <v>145</v>
      </c>
      <c r="F354" s="184" t="s">
        <v>406</v>
      </c>
      <c r="G354" s="185" t="s">
        <v>14</v>
      </c>
      <c r="H354" s="189" t="s">
        <v>369</v>
      </c>
      <c r="I354" s="161">
        <v>199566</v>
      </c>
      <c r="J354" s="166">
        <f t="shared" si="5"/>
        <v>199.566</v>
      </c>
      <c r="K354" s="153" t="s">
        <v>145</v>
      </c>
    </row>
    <row r="355" spans="1:11" ht="38.25">
      <c r="A355" s="154">
        <v>349</v>
      </c>
      <c r="B355" s="183" t="s">
        <v>145</v>
      </c>
      <c r="C355" s="183" t="s">
        <v>145</v>
      </c>
      <c r="D355" s="184">
        <v>11648408</v>
      </c>
      <c r="E355" s="154" t="s">
        <v>145</v>
      </c>
      <c r="F355" s="184" t="s">
        <v>371</v>
      </c>
      <c r="G355" s="185" t="s">
        <v>15</v>
      </c>
      <c r="H355" s="189" t="s">
        <v>369</v>
      </c>
      <c r="I355" s="161">
        <v>194509</v>
      </c>
      <c r="J355" s="166">
        <f t="shared" si="5"/>
        <v>194.509</v>
      </c>
      <c r="K355" s="153" t="s">
        <v>145</v>
      </c>
    </row>
    <row r="356" spans="1:11" ht="38.25">
      <c r="A356" s="154">
        <v>350</v>
      </c>
      <c r="B356" s="183" t="s">
        <v>145</v>
      </c>
      <c r="C356" s="183" t="s">
        <v>145</v>
      </c>
      <c r="D356" s="184">
        <v>11648408</v>
      </c>
      <c r="E356" s="154" t="s">
        <v>145</v>
      </c>
      <c r="F356" s="184" t="s">
        <v>331</v>
      </c>
      <c r="G356" s="185" t="s">
        <v>16</v>
      </c>
      <c r="H356" s="189" t="s">
        <v>369</v>
      </c>
      <c r="I356" s="161">
        <v>10479.5</v>
      </c>
      <c r="J356" s="166">
        <f t="shared" si="5"/>
        <v>10.4795</v>
      </c>
      <c r="K356" s="153" t="s">
        <v>145</v>
      </c>
    </row>
    <row r="357" spans="1:11" ht="38.25">
      <c r="A357" s="154">
        <v>351</v>
      </c>
      <c r="B357" s="183" t="s">
        <v>145</v>
      </c>
      <c r="C357" s="183" t="s">
        <v>145</v>
      </c>
      <c r="D357" s="184">
        <v>11648408</v>
      </c>
      <c r="E357" s="154" t="s">
        <v>145</v>
      </c>
      <c r="F357" s="184" t="s">
        <v>331</v>
      </c>
      <c r="G357" s="185" t="s">
        <v>17</v>
      </c>
      <c r="H357" s="189" t="s">
        <v>369</v>
      </c>
      <c r="I357" s="161">
        <v>10480.49</v>
      </c>
      <c r="J357" s="166">
        <f t="shared" si="5"/>
        <v>10.48049</v>
      </c>
      <c r="K357" s="153" t="s">
        <v>145</v>
      </c>
    </row>
    <row r="358" spans="1:11" ht="28.5" customHeight="1">
      <c r="A358" s="154">
        <v>352</v>
      </c>
      <c r="B358" s="183" t="s">
        <v>145</v>
      </c>
      <c r="C358" s="183" t="s">
        <v>145</v>
      </c>
      <c r="D358" s="184">
        <v>11648408</v>
      </c>
      <c r="E358" s="154" t="s">
        <v>145</v>
      </c>
      <c r="F358" s="184" t="s">
        <v>406</v>
      </c>
      <c r="G358" s="185" t="s">
        <v>135</v>
      </c>
      <c r="H358" s="189" t="s">
        <v>369</v>
      </c>
      <c r="I358" s="161">
        <v>11369</v>
      </c>
      <c r="J358" s="166">
        <f t="shared" si="5"/>
        <v>11.369</v>
      </c>
      <c r="K358" s="153" t="s">
        <v>145</v>
      </c>
    </row>
    <row r="359" spans="1:11" ht="38.25">
      <c r="A359" s="154">
        <v>353</v>
      </c>
      <c r="B359" s="183" t="s">
        <v>145</v>
      </c>
      <c r="C359" s="183" t="s">
        <v>145</v>
      </c>
      <c r="D359" s="184">
        <v>11648408</v>
      </c>
      <c r="E359" s="154" t="s">
        <v>145</v>
      </c>
      <c r="F359" s="184" t="s">
        <v>406</v>
      </c>
      <c r="G359" s="185" t="s">
        <v>136</v>
      </c>
      <c r="H359" s="189" t="s">
        <v>369</v>
      </c>
      <c r="I359" s="161">
        <v>11400</v>
      </c>
      <c r="J359" s="166">
        <f t="shared" si="5"/>
        <v>11.4</v>
      </c>
      <c r="K359" s="153" t="s">
        <v>145</v>
      </c>
    </row>
    <row r="360" spans="1:11" ht="38.25">
      <c r="A360" s="154">
        <v>354</v>
      </c>
      <c r="B360" s="183" t="s">
        <v>145</v>
      </c>
      <c r="C360" s="183" t="s">
        <v>145</v>
      </c>
      <c r="D360" s="184">
        <v>11648408</v>
      </c>
      <c r="E360" s="154" t="s">
        <v>145</v>
      </c>
      <c r="F360" s="184" t="s">
        <v>406</v>
      </c>
      <c r="G360" s="185" t="s">
        <v>137</v>
      </c>
      <c r="H360" s="189" t="s">
        <v>369</v>
      </c>
      <c r="I360" s="161">
        <v>11369.5</v>
      </c>
      <c r="J360" s="166">
        <f t="shared" si="5"/>
        <v>11.3695</v>
      </c>
      <c r="K360" s="153" t="s">
        <v>145</v>
      </c>
    </row>
    <row r="361" spans="1:11" ht="38.25">
      <c r="A361" s="154">
        <v>355</v>
      </c>
      <c r="B361" s="183" t="s">
        <v>145</v>
      </c>
      <c r="C361" s="183" t="s">
        <v>145</v>
      </c>
      <c r="D361" s="184">
        <v>11648408</v>
      </c>
      <c r="E361" s="154" t="s">
        <v>145</v>
      </c>
      <c r="F361" s="184" t="s">
        <v>406</v>
      </c>
      <c r="G361" s="185" t="s">
        <v>134</v>
      </c>
      <c r="H361" s="189" t="s">
        <v>369</v>
      </c>
      <c r="I361" s="161">
        <v>11369.5</v>
      </c>
      <c r="J361" s="166">
        <f t="shared" si="5"/>
        <v>11.3695</v>
      </c>
      <c r="K361" s="153" t="s">
        <v>145</v>
      </c>
    </row>
    <row r="362" spans="1:11" ht="21.75" customHeight="1">
      <c r="A362" s="154">
        <v>356</v>
      </c>
      <c r="B362" s="183" t="s">
        <v>145</v>
      </c>
      <c r="C362" s="183" t="s">
        <v>145</v>
      </c>
      <c r="D362" s="184">
        <v>11648408</v>
      </c>
      <c r="E362" s="154" t="s">
        <v>145</v>
      </c>
      <c r="F362" s="184" t="s">
        <v>406</v>
      </c>
      <c r="G362" s="185" t="s">
        <v>368</v>
      </c>
      <c r="H362" s="189" t="s">
        <v>369</v>
      </c>
      <c r="I362" s="161">
        <v>18000</v>
      </c>
      <c r="J362" s="166">
        <f t="shared" si="5"/>
        <v>18</v>
      </c>
      <c r="K362" s="153" t="s">
        <v>145</v>
      </c>
    </row>
    <row r="363" spans="1:11" ht="38.25">
      <c r="A363" s="154">
        <v>357</v>
      </c>
      <c r="B363" s="183" t="s">
        <v>145</v>
      </c>
      <c r="C363" s="183" t="s">
        <v>145</v>
      </c>
      <c r="D363" s="184">
        <v>11648408</v>
      </c>
      <c r="E363" s="154" t="s">
        <v>145</v>
      </c>
      <c r="F363" s="184" t="s">
        <v>406</v>
      </c>
      <c r="G363" s="185" t="s">
        <v>361</v>
      </c>
      <c r="H363" s="189" t="s">
        <v>369</v>
      </c>
      <c r="I363" s="161">
        <v>18000</v>
      </c>
      <c r="J363" s="166">
        <f t="shared" si="5"/>
        <v>18</v>
      </c>
      <c r="K363" s="153" t="s">
        <v>145</v>
      </c>
    </row>
    <row r="364" spans="1:11" ht="38.25">
      <c r="A364" s="154">
        <v>358</v>
      </c>
      <c r="B364" s="183" t="s">
        <v>145</v>
      </c>
      <c r="C364" s="183" t="s">
        <v>145</v>
      </c>
      <c r="D364" s="184">
        <v>11648408</v>
      </c>
      <c r="E364" s="154" t="s">
        <v>145</v>
      </c>
      <c r="F364" s="184" t="s">
        <v>406</v>
      </c>
      <c r="G364" s="185" t="s">
        <v>362</v>
      </c>
      <c r="H364" s="189" t="s">
        <v>369</v>
      </c>
      <c r="I364" s="161">
        <v>18797.52</v>
      </c>
      <c r="J364" s="166">
        <f t="shared" si="5"/>
        <v>18.79752</v>
      </c>
      <c r="K364" s="153" t="s">
        <v>145</v>
      </c>
    </row>
    <row r="365" spans="1:11" ht="27.75" customHeight="1">
      <c r="A365" s="154">
        <v>359</v>
      </c>
      <c r="B365" s="183" t="s">
        <v>145</v>
      </c>
      <c r="C365" s="183" t="s">
        <v>145</v>
      </c>
      <c r="D365" s="184">
        <v>11648408</v>
      </c>
      <c r="E365" s="154" t="s">
        <v>145</v>
      </c>
      <c r="F365" s="184" t="s">
        <v>406</v>
      </c>
      <c r="G365" s="185" t="s">
        <v>138</v>
      </c>
      <c r="H365" s="189" t="s">
        <v>369</v>
      </c>
      <c r="I365" s="161">
        <v>30000</v>
      </c>
      <c r="J365" s="166">
        <f t="shared" si="5"/>
        <v>30</v>
      </c>
      <c r="K365" s="153" t="s">
        <v>145</v>
      </c>
    </row>
    <row r="366" spans="1:11" ht="25.5">
      <c r="A366" s="154">
        <v>360</v>
      </c>
      <c r="B366" s="183" t="s">
        <v>145</v>
      </c>
      <c r="C366" s="183" t="s">
        <v>145</v>
      </c>
      <c r="D366" s="184">
        <v>11648408</v>
      </c>
      <c r="E366" s="154" t="s">
        <v>145</v>
      </c>
      <c r="F366" s="184" t="s">
        <v>406</v>
      </c>
      <c r="G366" s="185" t="s">
        <v>139</v>
      </c>
      <c r="H366" s="189" t="s">
        <v>369</v>
      </c>
      <c r="I366" s="161">
        <v>30000</v>
      </c>
      <c r="J366" s="166">
        <f t="shared" si="5"/>
        <v>30</v>
      </c>
      <c r="K366" s="153" t="s">
        <v>145</v>
      </c>
    </row>
    <row r="367" spans="1:11" ht="25.5">
      <c r="A367" s="154">
        <v>361</v>
      </c>
      <c r="B367" s="183" t="s">
        <v>145</v>
      </c>
      <c r="C367" s="183" t="s">
        <v>145</v>
      </c>
      <c r="D367" s="184">
        <v>11648408</v>
      </c>
      <c r="E367" s="154" t="s">
        <v>145</v>
      </c>
      <c r="F367" s="184" t="s">
        <v>406</v>
      </c>
      <c r="G367" s="185" t="s">
        <v>140</v>
      </c>
      <c r="H367" s="189" t="s">
        <v>369</v>
      </c>
      <c r="I367" s="161">
        <v>14248</v>
      </c>
      <c r="J367" s="166">
        <f t="shared" si="5"/>
        <v>14.248</v>
      </c>
      <c r="K367" s="153" t="s">
        <v>145</v>
      </c>
    </row>
    <row r="368" spans="1:11" ht="40.5" customHeight="1">
      <c r="A368" s="154">
        <v>362</v>
      </c>
      <c r="B368" s="183" t="s">
        <v>145</v>
      </c>
      <c r="C368" s="183" t="s">
        <v>145</v>
      </c>
      <c r="D368" s="184">
        <v>11648408</v>
      </c>
      <c r="E368" s="154" t="s">
        <v>145</v>
      </c>
      <c r="F368" s="184" t="s">
        <v>406</v>
      </c>
      <c r="G368" s="185" t="s">
        <v>363</v>
      </c>
      <c r="H368" s="189" t="s">
        <v>369</v>
      </c>
      <c r="I368" s="161">
        <v>180000</v>
      </c>
      <c r="J368" s="166">
        <f t="shared" si="5"/>
        <v>180</v>
      </c>
      <c r="K368" s="153" t="s">
        <v>145</v>
      </c>
    </row>
    <row r="369" spans="1:11" ht="40.5" customHeight="1">
      <c r="A369" s="154">
        <v>363</v>
      </c>
      <c r="B369" s="183" t="s">
        <v>145</v>
      </c>
      <c r="C369" s="183" t="s">
        <v>145</v>
      </c>
      <c r="D369" s="184">
        <v>11648408</v>
      </c>
      <c r="E369" s="154" t="s">
        <v>145</v>
      </c>
      <c r="F369" s="184" t="s">
        <v>406</v>
      </c>
      <c r="G369" s="185" t="s">
        <v>18</v>
      </c>
      <c r="H369" s="189" t="s">
        <v>369</v>
      </c>
      <c r="I369" s="161">
        <v>191099</v>
      </c>
      <c r="J369" s="166">
        <f t="shared" si="5"/>
        <v>191.099</v>
      </c>
      <c r="K369" s="153" t="s">
        <v>145</v>
      </c>
    </row>
    <row r="370" spans="1:11" ht="38.25" customHeight="1">
      <c r="A370" s="154">
        <v>364</v>
      </c>
      <c r="B370" s="183" t="s">
        <v>145</v>
      </c>
      <c r="C370" s="183" t="s">
        <v>145</v>
      </c>
      <c r="D370" s="184">
        <v>11648408</v>
      </c>
      <c r="E370" s="154" t="s">
        <v>145</v>
      </c>
      <c r="F370" s="184" t="s">
        <v>406</v>
      </c>
      <c r="G370" s="185" t="s">
        <v>364</v>
      </c>
      <c r="H370" s="189" t="s">
        <v>369</v>
      </c>
      <c r="I370" s="161">
        <v>180000</v>
      </c>
      <c r="J370" s="166">
        <f t="shared" si="5"/>
        <v>180</v>
      </c>
      <c r="K370" s="153" t="s">
        <v>145</v>
      </c>
    </row>
    <row r="371" spans="1:11" ht="29.25" customHeight="1">
      <c r="A371" s="154">
        <v>365</v>
      </c>
      <c r="B371" s="183" t="s">
        <v>145</v>
      </c>
      <c r="C371" s="183" t="s">
        <v>145</v>
      </c>
      <c r="D371" s="184">
        <v>11648408</v>
      </c>
      <c r="E371" s="154" t="s">
        <v>145</v>
      </c>
      <c r="F371" s="184" t="s">
        <v>406</v>
      </c>
      <c r="G371" s="185" t="s">
        <v>19</v>
      </c>
      <c r="H371" s="189" t="s">
        <v>369</v>
      </c>
      <c r="I371" s="161">
        <v>308125</v>
      </c>
      <c r="J371" s="166">
        <f t="shared" si="5"/>
        <v>308.125</v>
      </c>
      <c r="K371" s="153" t="s">
        <v>145</v>
      </c>
    </row>
    <row r="372" spans="1:11" ht="38.25" customHeight="1">
      <c r="A372" s="154">
        <v>366</v>
      </c>
      <c r="B372" s="183" t="s">
        <v>145</v>
      </c>
      <c r="C372" s="183" t="s">
        <v>145</v>
      </c>
      <c r="D372" s="184">
        <v>11648408</v>
      </c>
      <c r="E372" s="154" t="s">
        <v>145</v>
      </c>
      <c r="F372" s="184" t="s">
        <v>406</v>
      </c>
      <c r="G372" s="185" t="s">
        <v>365</v>
      </c>
      <c r="H372" s="189" t="s">
        <v>369</v>
      </c>
      <c r="I372" s="161">
        <v>275231</v>
      </c>
      <c r="J372" s="166">
        <f t="shared" si="5"/>
        <v>275.231</v>
      </c>
      <c r="K372" s="153" t="s">
        <v>145</v>
      </c>
    </row>
    <row r="373" spans="1:11" ht="39" customHeight="1">
      <c r="A373" s="154">
        <v>367</v>
      </c>
      <c r="B373" s="183" t="s">
        <v>145</v>
      </c>
      <c r="C373" s="183" t="s">
        <v>145</v>
      </c>
      <c r="D373" s="184">
        <v>11648408</v>
      </c>
      <c r="E373" s="154" t="s">
        <v>145</v>
      </c>
      <c r="F373" s="184" t="s">
        <v>406</v>
      </c>
      <c r="G373" s="185" t="s">
        <v>366</v>
      </c>
      <c r="H373" s="189" t="s">
        <v>369</v>
      </c>
      <c r="I373" s="161">
        <v>275231</v>
      </c>
      <c r="J373" s="166">
        <f t="shared" si="5"/>
        <v>275.231</v>
      </c>
      <c r="K373" s="153" t="s">
        <v>145</v>
      </c>
    </row>
    <row r="374" spans="1:11" ht="38.25" customHeight="1">
      <c r="A374" s="154">
        <v>368</v>
      </c>
      <c r="B374" s="183" t="s">
        <v>145</v>
      </c>
      <c r="C374" s="183" t="s">
        <v>145</v>
      </c>
      <c r="D374" s="184">
        <v>11648408</v>
      </c>
      <c r="E374" s="154" t="s">
        <v>145</v>
      </c>
      <c r="F374" s="184" t="s">
        <v>406</v>
      </c>
      <c r="G374" s="185" t="s">
        <v>367</v>
      </c>
      <c r="H374" s="189" t="s">
        <v>369</v>
      </c>
      <c r="I374" s="161">
        <v>282304</v>
      </c>
      <c r="J374" s="166">
        <f t="shared" si="5"/>
        <v>282.304</v>
      </c>
      <c r="K374" s="153" t="s">
        <v>145</v>
      </c>
    </row>
    <row r="375" spans="1:11" ht="38.25" customHeight="1">
      <c r="A375" s="154">
        <v>369</v>
      </c>
      <c r="B375" s="183" t="s">
        <v>145</v>
      </c>
      <c r="C375" s="183" t="s">
        <v>145</v>
      </c>
      <c r="D375" s="184">
        <v>11648408</v>
      </c>
      <c r="E375" s="154" t="s">
        <v>145</v>
      </c>
      <c r="F375" s="184" t="s">
        <v>406</v>
      </c>
      <c r="G375" s="185" t="s">
        <v>360</v>
      </c>
      <c r="H375" s="189" t="s">
        <v>369</v>
      </c>
      <c r="I375" s="161">
        <v>282303</v>
      </c>
      <c r="J375" s="166">
        <f t="shared" si="5"/>
        <v>282.303</v>
      </c>
      <c r="K375" s="153" t="s">
        <v>145</v>
      </c>
    </row>
    <row r="376" spans="1:11" ht="40.5" customHeight="1">
      <c r="A376" s="154">
        <v>370</v>
      </c>
      <c r="B376" s="183" t="s">
        <v>145</v>
      </c>
      <c r="C376" s="183" t="s">
        <v>145</v>
      </c>
      <c r="D376" s="184">
        <v>11648408</v>
      </c>
      <c r="E376" s="154" t="s">
        <v>145</v>
      </c>
      <c r="F376" s="184" t="s">
        <v>406</v>
      </c>
      <c r="G376" s="185" t="s">
        <v>20</v>
      </c>
      <c r="H376" s="189" t="s">
        <v>369</v>
      </c>
      <c r="I376" s="161">
        <v>20081</v>
      </c>
      <c r="J376" s="166">
        <f t="shared" si="5"/>
        <v>20.081</v>
      </c>
      <c r="K376" s="153" t="s">
        <v>145</v>
      </c>
    </row>
    <row r="377" spans="1:11" ht="42" customHeight="1">
      <c r="A377" s="154">
        <v>371</v>
      </c>
      <c r="B377" s="183" t="s">
        <v>145</v>
      </c>
      <c r="C377" s="183" t="s">
        <v>145</v>
      </c>
      <c r="D377" s="184">
        <v>11648408</v>
      </c>
      <c r="E377" s="154" t="s">
        <v>145</v>
      </c>
      <c r="F377" s="184" t="s">
        <v>406</v>
      </c>
      <c r="G377" s="185" t="s">
        <v>359</v>
      </c>
      <c r="H377" s="189" t="s">
        <v>369</v>
      </c>
      <c r="I377" s="161">
        <v>20081</v>
      </c>
      <c r="J377" s="166">
        <f t="shared" si="5"/>
        <v>20.081</v>
      </c>
      <c r="K377" s="153" t="s">
        <v>145</v>
      </c>
    </row>
    <row r="378" spans="1:11" ht="38.25">
      <c r="A378" s="154">
        <v>372</v>
      </c>
      <c r="B378" s="183" t="s">
        <v>145</v>
      </c>
      <c r="C378" s="183" t="s">
        <v>145</v>
      </c>
      <c r="D378" s="184">
        <v>11648408</v>
      </c>
      <c r="E378" s="154" t="s">
        <v>145</v>
      </c>
      <c r="F378" s="184" t="s">
        <v>406</v>
      </c>
      <c r="G378" s="185" t="s">
        <v>22</v>
      </c>
      <c r="H378" s="189" t="s">
        <v>369</v>
      </c>
      <c r="I378" s="161">
        <v>80331</v>
      </c>
      <c r="J378" s="166">
        <f t="shared" si="5"/>
        <v>80.331</v>
      </c>
      <c r="K378" s="153" t="s">
        <v>145</v>
      </c>
    </row>
    <row r="379" spans="1:11" ht="38.25">
      <c r="A379" s="154">
        <v>373</v>
      </c>
      <c r="B379" s="183" t="s">
        <v>145</v>
      </c>
      <c r="C379" s="183" t="s">
        <v>145</v>
      </c>
      <c r="D379" s="184">
        <v>11648408</v>
      </c>
      <c r="E379" s="154" t="s">
        <v>145</v>
      </c>
      <c r="F379" s="184" t="s">
        <v>406</v>
      </c>
      <c r="G379" s="185" t="s">
        <v>23</v>
      </c>
      <c r="H379" s="189" t="s">
        <v>369</v>
      </c>
      <c r="I379" s="161">
        <v>80331</v>
      </c>
      <c r="J379" s="166">
        <f t="shared" si="5"/>
        <v>80.331</v>
      </c>
      <c r="K379" s="153" t="s">
        <v>145</v>
      </c>
    </row>
    <row r="380" spans="1:11" ht="38.25">
      <c r="A380" s="154">
        <v>374</v>
      </c>
      <c r="B380" s="183" t="s">
        <v>145</v>
      </c>
      <c r="C380" s="183" t="s">
        <v>145</v>
      </c>
      <c r="D380" s="184">
        <v>11648408</v>
      </c>
      <c r="E380" s="154" t="s">
        <v>145</v>
      </c>
      <c r="F380" s="184" t="s">
        <v>406</v>
      </c>
      <c r="G380" s="185" t="s">
        <v>24</v>
      </c>
      <c r="H380" s="189" t="s">
        <v>369</v>
      </c>
      <c r="I380" s="161">
        <v>80331</v>
      </c>
      <c r="J380" s="166">
        <f t="shared" si="5"/>
        <v>80.331</v>
      </c>
      <c r="K380" s="153" t="s">
        <v>145</v>
      </c>
    </row>
    <row r="381" spans="1:11" ht="38.25">
      <c r="A381" s="154">
        <v>375</v>
      </c>
      <c r="B381" s="183" t="s">
        <v>145</v>
      </c>
      <c r="C381" s="183" t="s">
        <v>145</v>
      </c>
      <c r="D381" s="184">
        <v>11648408</v>
      </c>
      <c r="E381" s="154" t="s">
        <v>145</v>
      </c>
      <c r="F381" s="184" t="s">
        <v>406</v>
      </c>
      <c r="G381" s="185" t="s">
        <v>25</v>
      </c>
      <c r="H381" s="189" t="s">
        <v>369</v>
      </c>
      <c r="I381" s="161">
        <v>80331</v>
      </c>
      <c r="J381" s="166">
        <f t="shared" si="5"/>
        <v>80.331</v>
      </c>
      <c r="K381" s="153" t="s">
        <v>145</v>
      </c>
    </row>
    <row r="382" spans="1:13" ht="38.25">
      <c r="A382" s="154">
        <v>376</v>
      </c>
      <c r="B382" s="183" t="s">
        <v>145</v>
      </c>
      <c r="C382" s="183" t="s">
        <v>145</v>
      </c>
      <c r="D382" s="184">
        <v>11648408</v>
      </c>
      <c r="E382" s="154" t="s">
        <v>145</v>
      </c>
      <c r="F382" s="184" t="s">
        <v>406</v>
      </c>
      <c r="G382" s="185" t="s">
        <v>26</v>
      </c>
      <c r="H382" s="189" t="s">
        <v>369</v>
      </c>
      <c r="I382" s="164">
        <v>174080</v>
      </c>
      <c r="J382" s="166">
        <f t="shared" si="5"/>
        <v>174.08</v>
      </c>
      <c r="K382" s="153" t="s">
        <v>145</v>
      </c>
      <c r="L382" s="2"/>
      <c r="M382" s="2"/>
    </row>
    <row r="383" spans="1:13" ht="38.25">
      <c r="A383" s="154">
        <v>377</v>
      </c>
      <c r="B383" s="183" t="s">
        <v>145</v>
      </c>
      <c r="C383" s="183" t="s">
        <v>145</v>
      </c>
      <c r="D383" s="184">
        <v>11648408</v>
      </c>
      <c r="E383" s="154" t="s">
        <v>145</v>
      </c>
      <c r="F383" s="184" t="s">
        <v>406</v>
      </c>
      <c r="G383" s="185" t="s">
        <v>27</v>
      </c>
      <c r="H383" s="189" t="s">
        <v>369</v>
      </c>
      <c r="I383" s="165">
        <v>174081.15</v>
      </c>
      <c r="J383" s="166">
        <f t="shared" si="5"/>
        <v>174.08115</v>
      </c>
      <c r="K383" s="153" t="s">
        <v>145</v>
      </c>
      <c r="L383" s="8"/>
      <c r="M383" s="2"/>
    </row>
    <row r="384" spans="1:13" ht="25.5">
      <c r="A384" s="154">
        <v>378</v>
      </c>
      <c r="B384" s="183" t="s">
        <v>145</v>
      </c>
      <c r="C384" s="183" t="s">
        <v>145</v>
      </c>
      <c r="D384" s="184">
        <v>11648408</v>
      </c>
      <c r="E384" s="154" t="s">
        <v>145</v>
      </c>
      <c r="F384" s="184" t="s">
        <v>406</v>
      </c>
      <c r="G384" s="185" t="s">
        <v>28</v>
      </c>
      <c r="H384" s="189" t="s">
        <v>369</v>
      </c>
      <c r="I384" s="165">
        <v>30331</v>
      </c>
      <c r="J384" s="166">
        <f t="shared" si="5"/>
        <v>30.331</v>
      </c>
      <c r="K384" s="153" t="s">
        <v>145</v>
      </c>
      <c r="L384" s="8"/>
      <c r="M384" s="2"/>
    </row>
    <row r="385" spans="1:13" ht="25.5">
      <c r="A385" s="154">
        <v>379</v>
      </c>
      <c r="B385" s="183" t="s">
        <v>145</v>
      </c>
      <c r="C385" s="183" t="s">
        <v>145</v>
      </c>
      <c r="D385" s="184">
        <v>11648408</v>
      </c>
      <c r="E385" s="154" t="s">
        <v>145</v>
      </c>
      <c r="F385" s="184" t="s">
        <v>406</v>
      </c>
      <c r="G385" s="185" t="s">
        <v>29</v>
      </c>
      <c r="H385" s="189" t="s">
        <v>369</v>
      </c>
      <c r="I385" s="165">
        <v>30331</v>
      </c>
      <c r="J385" s="166">
        <f t="shared" si="5"/>
        <v>30.331</v>
      </c>
      <c r="K385" s="153" t="s">
        <v>145</v>
      </c>
      <c r="L385" s="8"/>
      <c r="M385" s="2"/>
    </row>
    <row r="386" spans="1:13" ht="25.5">
      <c r="A386" s="154">
        <v>380</v>
      </c>
      <c r="B386" s="183" t="s">
        <v>145</v>
      </c>
      <c r="C386" s="183" t="s">
        <v>145</v>
      </c>
      <c r="D386" s="184">
        <v>11648408</v>
      </c>
      <c r="E386" s="154" t="s">
        <v>145</v>
      </c>
      <c r="F386" s="184" t="s">
        <v>406</v>
      </c>
      <c r="G386" s="185" t="s">
        <v>816</v>
      </c>
      <c r="H386" s="189" t="s">
        <v>369</v>
      </c>
      <c r="I386" s="165">
        <v>82864.13</v>
      </c>
      <c r="J386" s="166">
        <f t="shared" si="5"/>
        <v>82.86413</v>
      </c>
      <c r="K386" s="153" t="s">
        <v>145</v>
      </c>
      <c r="L386" s="8"/>
      <c r="M386" s="2"/>
    </row>
    <row r="387" spans="1:13" ht="25.5">
      <c r="A387" s="154">
        <v>381</v>
      </c>
      <c r="B387" s="183" t="s">
        <v>145</v>
      </c>
      <c r="C387" s="183" t="s">
        <v>145</v>
      </c>
      <c r="D387" s="184">
        <v>11648408</v>
      </c>
      <c r="E387" s="154" t="s">
        <v>145</v>
      </c>
      <c r="F387" s="184" t="s">
        <v>406</v>
      </c>
      <c r="G387" s="185" t="s">
        <v>817</v>
      </c>
      <c r="H387" s="189" t="s">
        <v>369</v>
      </c>
      <c r="I387" s="165">
        <v>82864.13</v>
      </c>
      <c r="J387" s="166">
        <f t="shared" si="5"/>
        <v>82.86413</v>
      </c>
      <c r="K387" s="153" t="s">
        <v>145</v>
      </c>
      <c r="L387" s="8"/>
      <c r="M387" s="2"/>
    </row>
    <row r="388" spans="1:13" ht="25.5">
      <c r="A388" s="154">
        <v>382</v>
      </c>
      <c r="B388" s="183" t="s">
        <v>145</v>
      </c>
      <c r="C388" s="183" t="s">
        <v>145</v>
      </c>
      <c r="D388" s="184">
        <v>11648408</v>
      </c>
      <c r="E388" s="154" t="s">
        <v>145</v>
      </c>
      <c r="F388" s="184" t="s">
        <v>406</v>
      </c>
      <c r="G388" s="185" t="s">
        <v>818</v>
      </c>
      <c r="H388" s="189" t="s">
        <v>369</v>
      </c>
      <c r="I388" s="165">
        <v>82864.13</v>
      </c>
      <c r="J388" s="166">
        <f t="shared" si="5"/>
        <v>82.86413</v>
      </c>
      <c r="K388" s="153" t="s">
        <v>145</v>
      </c>
      <c r="L388" s="8"/>
      <c r="M388" s="2"/>
    </row>
    <row r="389" spans="1:13" ht="25.5">
      <c r="A389" s="154">
        <v>383</v>
      </c>
      <c r="B389" s="183" t="s">
        <v>145</v>
      </c>
      <c r="C389" s="183" t="s">
        <v>145</v>
      </c>
      <c r="D389" s="184">
        <v>11648408</v>
      </c>
      <c r="E389" s="154" t="s">
        <v>145</v>
      </c>
      <c r="F389" s="184" t="s">
        <v>406</v>
      </c>
      <c r="G389" s="185" t="s">
        <v>819</v>
      </c>
      <c r="H389" s="189" t="s">
        <v>369</v>
      </c>
      <c r="I389" s="165">
        <v>225204.15</v>
      </c>
      <c r="J389" s="166">
        <f t="shared" si="5"/>
        <v>225.20415</v>
      </c>
      <c r="K389" s="153" t="s">
        <v>145</v>
      </c>
      <c r="L389" s="8"/>
      <c r="M389" s="2"/>
    </row>
    <row r="390" spans="1:13" ht="25.5">
      <c r="A390" s="154">
        <v>384</v>
      </c>
      <c r="B390" s="183" t="s">
        <v>145</v>
      </c>
      <c r="C390" s="183" t="s">
        <v>145</v>
      </c>
      <c r="D390" s="184">
        <v>11648408</v>
      </c>
      <c r="E390" s="154" t="s">
        <v>145</v>
      </c>
      <c r="F390" s="184" t="s">
        <v>406</v>
      </c>
      <c r="G390" s="185" t="s">
        <v>820</v>
      </c>
      <c r="H390" s="189" t="s">
        <v>369</v>
      </c>
      <c r="I390" s="165">
        <v>108408</v>
      </c>
      <c r="J390" s="166">
        <f aca="true" t="shared" si="6" ref="J390:J409">I390/1000</f>
        <v>108.408</v>
      </c>
      <c r="K390" s="153" t="s">
        <v>145</v>
      </c>
      <c r="L390" s="8"/>
      <c r="M390" s="2"/>
    </row>
    <row r="391" spans="1:13" ht="25.5">
      <c r="A391" s="154">
        <v>385</v>
      </c>
      <c r="B391" s="183" t="s">
        <v>145</v>
      </c>
      <c r="C391" s="183" t="s">
        <v>145</v>
      </c>
      <c r="D391" s="184">
        <v>11648408</v>
      </c>
      <c r="E391" s="154" t="s">
        <v>145</v>
      </c>
      <c r="F391" s="184" t="s">
        <v>406</v>
      </c>
      <c r="G391" s="185" t="s">
        <v>821</v>
      </c>
      <c r="H391" s="189" t="s">
        <v>369</v>
      </c>
      <c r="I391" s="165">
        <v>108408</v>
      </c>
      <c r="J391" s="166">
        <f t="shared" si="6"/>
        <v>108.408</v>
      </c>
      <c r="K391" s="153" t="s">
        <v>145</v>
      </c>
      <c r="L391" s="8"/>
      <c r="M391" s="2"/>
    </row>
    <row r="392" spans="1:13" ht="25.5">
      <c r="A392" s="154">
        <v>386</v>
      </c>
      <c r="B392" s="183" t="s">
        <v>145</v>
      </c>
      <c r="C392" s="183" t="s">
        <v>145</v>
      </c>
      <c r="D392" s="184">
        <v>11648408</v>
      </c>
      <c r="E392" s="154" t="s">
        <v>145</v>
      </c>
      <c r="F392" s="184" t="s">
        <v>406</v>
      </c>
      <c r="G392" s="185" t="s">
        <v>822</v>
      </c>
      <c r="H392" s="189" t="s">
        <v>369</v>
      </c>
      <c r="I392" s="165">
        <v>108110</v>
      </c>
      <c r="J392" s="166">
        <f t="shared" si="6"/>
        <v>108.11</v>
      </c>
      <c r="K392" s="153" t="s">
        <v>145</v>
      </c>
      <c r="L392" s="8"/>
      <c r="M392" s="2"/>
    </row>
    <row r="393" spans="1:13" ht="25.5">
      <c r="A393" s="154">
        <v>387</v>
      </c>
      <c r="B393" s="183" t="s">
        <v>145</v>
      </c>
      <c r="C393" s="183" t="s">
        <v>145</v>
      </c>
      <c r="D393" s="184">
        <v>11648408</v>
      </c>
      <c r="E393" s="154" t="s">
        <v>145</v>
      </c>
      <c r="F393" s="184" t="s">
        <v>406</v>
      </c>
      <c r="G393" s="185" t="s">
        <v>823</v>
      </c>
      <c r="H393" s="189" t="s">
        <v>369</v>
      </c>
      <c r="I393" s="165">
        <v>107772.24</v>
      </c>
      <c r="J393" s="166">
        <f t="shared" si="6"/>
        <v>107.77224000000001</v>
      </c>
      <c r="K393" s="153" t="s">
        <v>145</v>
      </c>
      <c r="L393" s="8"/>
      <c r="M393" s="2"/>
    </row>
    <row r="394" spans="1:13" ht="25.5">
      <c r="A394" s="154">
        <v>388</v>
      </c>
      <c r="B394" s="183" t="s">
        <v>145</v>
      </c>
      <c r="C394" s="183" t="s">
        <v>145</v>
      </c>
      <c r="D394" s="184">
        <v>11648408</v>
      </c>
      <c r="E394" s="154" t="s">
        <v>145</v>
      </c>
      <c r="F394" s="184" t="s">
        <v>406</v>
      </c>
      <c r="G394" s="185" t="s">
        <v>824</v>
      </c>
      <c r="H394" s="189" t="s">
        <v>369</v>
      </c>
      <c r="I394" s="165">
        <v>109710.5</v>
      </c>
      <c r="J394" s="166">
        <f t="shared" si="6"/>
        <v>109.7105</v>
      </c>
      <c r="K394" s="153" t="s">
        <v>145</v>
      </c>
      <c r="L394" s="8"/>
      <c r="M394" s="2"/>
    </row>
    <row r="395" spans="1:13" ht="26.25" customHeight="1">
      <c r="A395" s="154">
        <v>389</v>
      </c>
      <c r="B395" s="183" t="s">
        <v>145</v>
      </c>
      <c r="C395" s="183" t="s">
        <v>145</v>
      </c>
      <c r="D395" s="184">
        <v>11648408</v>
      </c>
      <c r="E395" s="154" t="s">
        <v>145</v>
      </c>
      <c r="F395" s="184" t="s">
        <v>406</v>
      </c>
      <c r="G395" s="185" t="s">
        <v>825</v>
      </c>
      <c r="H395" s="189" t="s">
        <v>369</v>
      </c>
      <c r="I395" s="165">
        <v>109710.5</v>
      </c>
      <c r="J395" s="166">
        <f t="shared" si="6"/>
        <v>109.7105</v>
      </c>
      <c r="K395" s="153" t="s">
        <v>145</v>
      </c>
      <c r="L395" s="8"/>
      <c r="M395" s="2"/>
    </row>
    <row r="396" spans="1:13" ht="25.5">
      <c r="A396" s="154">
        <v>390</v>
      </c>
      <c r="B396" s="183" t="s">
        <v>145</v>
      </c>
      <c r="C396" s="183" t="s">
        <v>145</v>
      </c>
      <c r="D396" s="184">
        <v>11648408</v>
      </c>
      <c r="E396" s="154" t="s">
        <v>145</v>
      </c>
      <c r="F396" s="184" t="s">
        <v>406</v>
      </c>
      <c r="G396" s="185" t="s">
        <v>826</v>
      </c>
      <c r="H396" s="189" t="s">
        <v>369</v>
      </c>
      <c r="I396" s="165">
        <v>178040</v>
      </c>
      <c r="J396" s="166">
        <f t="shared" si="6"/>
        <v>178.04</v>
      </c>
      <c r="K396" s="153" t="s">
        <v>145</v>
      </c>
      <c r="L396" s="8"/>
      <c r="M396" s="2"/>
    </row>
    <row r="397" spans="1:13" ht="27" customHeight="1">
      <c r="A397" s="154">
        <v>391</v>
      </c>
      <c r="B397" s="183" t="s">
        <v>145</v>
      </c>
      <c r="C397" s="183" t="s">
        <v>145</v>
      </c>
      <c r="D397" s="184">
        <v>11648408</v>
      </c>
      <c r="E397" s="154" t="s">
        <v>145</v>
      </c>
      <c r="F397" s="184" t="s">
        <v>406</v>
      </c>
      <c r="G397" s="185" t="s">
        <v>30</v>
      </c>
      <c r="H397" s="189" t="s">
        <v>369</v>
      </c>
      <c r="I397" s="165">
        <v>178041</v>
      </c>
      <c r="J397" s="166">
        <f t="shared" si="6"/>
        <v>178.041</v>
      </c>
      <c r="K397" s="153" t="s">
        <v>145</v>
      </c>
      <c r="L397" s="8"/>
      <c r="M397" s="2"/>
    </row>
    <row r="398" spans="1:13" ht="25.5">
      <c r="A398" s="154">
        <v>392</v>
      </c>
      <c r="B398" s="183" t="s">
        <v>145</v>
      </c>
      <c r="C398" s="183" t="s">
        <v>145</v>
      </c>
      <c r="D398" s="184">
        <v>11648408</v>
      </c>
      <c r="E398" s="154" t="s">
        <v>145</v>
      </c>
      <c r="F398" s="184" t="s">
        <v>384</v>
      </c>
      <c r="G398" s="185" t="s">
        <v>31</v>
      </c>
      <c r="H398" s="186" t="s">
        <v>389</v>
      </c>
      <c r="I398" s="161">
        <v>0</v>
      </c>
      <c r="J398" s="166">
        <f t="shared" si="6"/>
        <v>0</v>
      </c>
      <c r="K398" s="153" t="s">
        <v>145</v>
      </c>
      <c r="L398" s="2"/>
      <c r="M398" s="2"/>
    </row>
    <row r="399" spans="1:11" s="167" customFormat="1" ht="25.5">
      <c r="A399" s="154">
        <v>393</v>
      </c>
      <c r="B399" s="183" t="s">
        <v>145</v>
      </c>
      <c r="C399" s="183" t="s">
        <v>145</v>
      </c>
      <c r="D399" s="184">
        <v>11648408</v>
      </c>
      <c r="E399" s="154" t="s">
        <v>145</v>
      </c>
      <c r="F399" s="154" t="s">
        <v>385</v>
      </c>
      <c r="G399" s="198" t="s">
        <v>21</v>
      </c>
      <c r="H399" s="186" t="s">
        <v>389</v>
      </c>
      <c r="I399" s="161">
        <v>15419</v>
      </c>
      <c r="J399" s="166">
        <f t="shared" si="6"/>
        <v>15.419</v>
      </c>
      <c r="K399" s="153" t="s">
        <v>145</v>
      </c>
    </row>
    <row r="400" spans="1:11" ht="27" customHeight="1">
      <c r="A400" s="154">
        <v>394</v>
      </c>
      <c r="B400" s="183" t="s">
        <v>145</v>
      </c>
      <c r="C400" s="183" t="s">
        <v>145</v>
      </c>
      <c r="D400" s="184">
        <v>11648408</v>
      </c>
      <c r="E400" s="154" t="s">
        <v>145</v>
      </c>
      <c r="F400" s="184" t="s">
        <v>386</v>
      </c>
      <c r="G400" s="185" t="s">
        <v>32</v>
      </c>
      <c r="H400" s="186" t="s">
        <v>389</v>
      </c>
      <c r="I400" s="161">
        <v>60144</v>
      </c>
      <c r="J400" s="166">
        <f t="shared" si="6"/>
        <v>60.144</v>
      </c>
      <c r="K400" s="153" t="s">
        <v>145</v>
      </c>
    </row>
    <row r="401" spans="1:11" ht="27.75" customHeight="1">
      <c r="A401" s="154">
        <v>395</v>
      </c>
      <c r="B401" s="183" t="s">
        <v>145</v>
      </c>
      <c r="C401" s="183" t="s">
        <v>145</v>
      </c>
      <c r="D401" s="184">
        <v>11648408</v>
      </c>
      <c r="E401" s="154" t="s">
        <v>145</v>
      </c>
      <c r="F401" s="184" t="s">
        <v>358</v>
      </c>
      <c r="G401" s="185" t="s">
        <v>827</v>
      </c>
      <c r="H401" s="186" t="s">
        <v>120</v>
      </c>
      <c r="I401" s="161">
        <v>106228</v>
      </c>
      <c r="J401" s="166">
        <f t="shared" si="6"/>
        <v>106.228</v>
      </c>
      <c r="K401" s="153" t="s">
        <v>145</v>
      </c>
    </row>
    <row r="402" spans="1:11" ht="63.75">
      <c r="A402" s="154">
        <v>396</v>
      </c>
      <c r="B402" s="183" t="s">
        <v>145</v>
      </c>
      <c r="C402" s="183" t="s">
        <v>145</v>
      </c>
      <c r="D402" s="184">
        <v>11648408</v>
      </c>
      <c r="E402" s="154" t="s">
        <v>145</v>
      </c>
      <c r="F402" s="184" t="s">
        <v>829</v>
      </c>
      <c r="G402" s="185" t="s">
        <v>828</v>
      </c>
      <c r="H402" s="186" t="s">
        <v>369</v>
      </c>
      <c r="I402" s="161"/>
      <c r="J402" s="166">
        <f t="shared" si="6"/>
        <v>0</v>
      </c>
      <c r="K402" s="153" t="s">
        <v>145</v>
      </c>
    </row>
    <row r="403" spans="1:11" ht="27" customHeight="1">
      <c r="A403" s="154">
        <v>397</v>
      </c>
      <c r="B403" s="183" t="s">
        <v>145</v>
      </c>
      <c r="C403" s="183" t="s">
        <v>145</v>
      </c>
      <c r="D403" s="184">
        <v>11648408</v>
      </c>
      <c r="E403" s="154" t="s">
        <v>145</v>
      </c>
      <c r="F403" s="184" t="s">
        <v>388</v>
      </c>
      <c r="G403" s="185" t="s">
        <v>33</v>
      </c>
      <c r="H403" s="186" t="s">
        <v>389</v>
      </c>
      <c r="I403" s="161">
        <v>98612</v>
      </c>
      <c r="J403" s="166">
        <f t="shared" si="6"/>
        <v>98.612</v>
      </c>
      <c r="K403" s="153" t="s">
        <v>145</v>
      </c>
    </row>
    <row r="404" spans="1:11" ht="30" customHeight="1">
      <c r="A404" s="154">
        <v>398</v>
      </c>
      <c r="B404" s="183" t="s">
        <v>145</v>
      </c>
      <c r="C404" s="183" t="s">
        <v>145</v>
      </c>
      <c r="D404" s="184">
        <v>11648408</v>
      </c>
      <c r="E404" s="154" t="s">
        <v>145</v>
      </c>
      <c r="F404" s="184" t="s">
        <v>118</v>
      </c>
      <c r="G404" s="185" t="s">
        <v>830</v>
      </c>
      <c r="H404" s="186" t="s">
        <v>369</v>
      </c>
      <c r="I404" s="161">
        <v>597575.71</v>
      </c>
      <c r="J404" s="166">
        <f t="shared" si="6"/>
        <v>597.57571</v>
      </c>
      <c r="K404" s="153" t="s">
        <v>145</v>
      </c>
    </row>
    <row r="405" spans="1:11" s="172" customFormat="1" ht="40.5" customHeight="1">
      <c r="A405" s="154">
        <v>399</v>
      </c>
      <c r="B405" s="199" t="s">
        <v>145</v>
      </c>
      <c r="C405" s="199" t="s">
        <v>145</v>
      </c>
      <c r="D405" s="193">
        <v>11648408</v>
      </c>
      <c r="E405" s="200" t="s">
        <v>145</v>
      </c>
      <c r="F405" s="193" t="s">
        <v>119</v>
      </c>
      <c r="G405" s="194" t="s">
        <v>34</v>
      </c>
      <c r="H405" s="195" t="s">
        <v>369</v>
      </c>
      <c r="I405" s="163">
        <v>166458</v>
      </c>
      <c r="J405" s="171">
        <f t="shared" si="6"/>
        <v>166.458</v>
      </c>
      <c r="K405" s="170" t="s">
        <v>145</v>
      </c>
    </row>
    <row r="406" spans="1:11" s="172" customFormat="1" ht="26.25" customHeight="1">
      <c r="A406" s="154">
        <v>400</v>
      </c>
      <c r="B406" s="199" t="s">
        <v>145</v>
      </c>
      <c r="C406" s="199" t="s">
        <v>145</v>
      </c>
      <c r="D406" s="193">
        <v>11648408</v>
      </c>
      <c r="E406" s="200" t="s">
        <v>145</v>
      </c>
      <c r="F406" s="193" t="s">
        <v>122</v>
      </c>
      <c r="G406" s="194" t="s">
        <v>831</v>
      </c>
      <c r="H406" s="195" t="s">
        <v>369</v>
      </c>
      <c r="I406" s="163">
        <v>335968</v>
      </c>
      <c r="J406" s="171">
        <f t="shared" si="6"/>
        <v>335.968</v>
      </c>
      <c r="K406" s="170" t="s">
        <v>145</v>
      </c>
    </row>
    <row r="407" spans="1:11" s="172" customFormat="1" ht="25.5">
      <c r="A407" s="154">
        <v>401</v>
      </c>
      <c r="B407" s="199" t="s">
        <v>145</v>
      </c>
      <c r="C407" s="199" t="s">
        <v>145</v>
      </c>
      <c r="D407" s="193">
        <v>11648408</v>
      </c>
      <c r="E407" s="200" t="s">
        <v>145</v>
      </c>
      <c r="F407" s="193" t="s">
        <v>124</v>
      </c>
      <c r="G407" s="194" t="s">
        <v>832</v>
      </c>
      <c r="H407" s="195" t="s">
        <v>123</v>
      </c>
      <c r="I407" s="163">
        <v>0</v>
      </c>
      <c r="J407" s="171">
        <f t="shared" si="6"/>
        <v>0</v>
      </c>
      <c r="K407" s="170" t="s">
        <v>145</v>
      </c>
    </row>
    <row r="408" spans="1:11" s="172" customFormat="1" ht="25.5">
      <c r="A408" s="154">
        <v>402</v>
      </c>
      <c r="B408" s="199" t="s">
        <v>145</v>
      </c>
      <c r="C408" s="199" t="s">
        <v>145</v>
      </c>
      <c r="D408" s="193">
        <v>11648408</v>
      </c>
      <c r="E408" s="200" t="s">
        <v>145</v>
      </c>
      <c r="F408" s="193" t="s">
        <v>124</v>
      </c>
      <c r="G408" s="194" t="s">
        <v>35</v>
      </c>
      <c r="H408" s="195" t="s">
        <v>123</v>
      </c>
      <c r="I408" s="163">
        <v>0</v>
      </c>
      <c r="J408" s="171">
        <f t="shared" si="6"/>
        <v>0</v>
      </c>
      <c r="K408" s="170" t="s">
        <v>145</v>
      </c>
    </row>
    <row r="409" spans="1:11" s="172" customFormat="1" ht="25.5">
      <c r="A409" s="154">
        <v>403</v>
      </c>
      <c r="B409" s="199" t="s">
        <v>145</v>
      </c>
      <c r="C409" s="199" t="s">
        <v>145</v>
      </c>
      <c r="D409" s="193">
        <v>11648408</v>
      </c>
      <c r="E409" s="200" t="s">
        <v>145</v>
      </c>
      <c r="F409" s="193" t="s">
        <v>125</v>
      </c>
      <c r="G409" s="194" t="s">
        <v>36</v>
      </c>
      <c r="H409" s="195" t="s">
        <v>37</v>
      </c>
      <c r="I409" s="163">
        <v>99266</v>
      </c>
      <c r="J409" s="171">
        <f t="shared" si="6"/>
        <v>99.266</v>
      </c>
      <c r="K409" s="170" t="s">
        <v>145</v>
      </c>
    </row>
    <row r="410" spans="1:11" s="175" customFormat="1" ht="42.75" customHeight="1">
      <c r="A410" s="154">
        <v>404</v>
      </c>
      <c r="B410" s="199" t="s">
        <v>145</v>
      </c>
      <c r="C410" s="199" t="s">
        <v>145</v>
      </c>
      <c r="D410" s="201">
        <v>11648408</v>
      </c>
      <c r="E410" s="200" t="s">
        <v>145</v>
      </c>
      <c r="F410" s="201" t="s">
        <v>179</v>
      </c>
      <c r="G410" s="202" t="s">
        <v>146</v>
      </c>
      <c r="H410" s="202" t="s">
        <v>44</v>
      </c>
      <c r="I410" s="203" t="s">
        <v>145</v>
      </c>
      <c r="J410" s="209">
        <v>0</v>
      </c>
      <c r="K410" s="170" t="s">
        <v>145</v>
      </c>
    </row>
    <row r="411" spans="1:11" s="176" customFormat="1" ht="42.75" customHeight="1">
      <c r="A411" s="154">
        <v>405</v>
      </c>
      <c r="B411" s="199" t="s">
        <v>145</v>
      </c>
      <c r="C411" s="199" t="s">
        <v>145</v>
      </c>
      <c r="D411" s="201">
        <v>11648408</v>
      </c>
      <c r="E411" s="200" t="s">
        <v>145</v>
      </c>
      <c r="F411" s="201" t="s">
        <v>618</v>
      </c>
      <c r="G411" s="204" t="s">
        <v>147</v>
      </c>
      <c r="H411" s="202" t="s">
        <v>44</v>
      </c>
      <c r="I411" s="203" t="s">
        <v>145</v>
      </c>
      <c r="J411" s="210">
        <v>0</v>
      </c>
      <c r="K411" s="170" t="s">
        <v>145</v>
      </c>
    </row>
    <row r="412" spans="1:11" s="176" customFormat="1" ht="42.75" customHeight="1">
      <c r="A412" s="154">
        <v>406</v>
      </c>
      <c r="B412" s="199" t="s">
        <v>145</v>
      </c>
      <c r="C412" s="199" t="s">
        <v>145</v>
      </c>
      <c r="D412" s="201">
        <v>11648408</v>
      </c>
      <c r="E412" s="200" t="s">
        <v>145</v>
      </c>
      <c r="F412" s="201" t="s">
        <v>619</v>
      </c>
      <c r="G412" s="202" t="s">
        <v>148</v>
      </c>
      <c r="H412" s="202" t="s">
        <v>44</v>
      </c>
      <c r="I412" s="203" t="s">
        <v>145</v>
      </c>
      <c r="J412" s="210">
        <v>0</v>
      </c>
      <c r="K412" s="170" t="s">
        <v>145</v>
      </c>
    </row>
    <row r="413" spans="1:11" s="172" customFormat="1" ht="54.75" customHeight="1">
      <c r="A413" s="154">
        <v>407</v>
      </c>
      <c r="B413" s="199" t="s">
        <v>145</v>
      </c>
      <c r="C413" s="199" t="s">
        <v>145</v>
      </c>
      <c r="D413" s="201">
        <v>11648408</v>
      </c>
      <c r="E413" s="200" t="s">
        <v>145</v>
      </c>
      <c r="F413" s="205" t="s">
        <v>149</v>
      </c>
      <c r="G413" s="202" t="s">
        <v>150</v>
      </c>
      <c r="H413" s="202" t="s">
        <v>44</v>
      </c>
      <c r="I413" s="203" t="s">
        <v>145</v>
      </c>
      <c r="J413" s="210">
        <v>0.8</v>
      </c>
      <c r="K413" s="170" t="s">
        <v>145</v>
      </c>
    </row>
    <row r="414" spans="1:11" s="172" customFormat="1" ht="43.5" customHeight="1">
      <c r="A414" s="154">
        <v>408</v>
      </c>
      <c r="B414" s="199" t="s">
        <v>145</v>
      </c>
      <c r="C414" s="199" t="s">
        <v>145</v>
      </c>
      <c r="D414" s="201">
        <v>11648408</v>
      </c>
      <c r="E414" s="200" t="s">
        <v>145</v>
      </c>
      <c r="F414" s="201" t="s">
        <v>617</v>
      </c>
      <c r="G414" s="202" t="s">
        <v>151</v>
      </c>
      <c r="H414" s="202" t="s">
        <v>44</v>
      </c>
      <c r="I414" s="203" t="s">
        <v>152</v>
      </c>
      <c r="J414" s="210">
        <v>0</v>
      </c>
      <c r="K414" s="170" t="s">
        <v>145</v>
      </c>
    </row>
    <row r="415" spans="1:11" s="172" customFormat="1" ht="52.5" customHeight="1">
      <c r="A415" s="154">
        <v>409</v>
      </c>
      <c r="B415" s="199" t="s">
        <v>145</v>
      </c>
      <c r="C415" s="199" t="s">
        <v>145</v>
      </c>
      <c r="D415" s="201">
        <v>11648408</v>
      </c>
      <c r="E415" s="200" t="s">
        <v>145</v>
      </c>
      <c r="F415" s="201" t="s">
        <v>616</v>
      </c>
      <c r="G415" s="202" t="s">
        <v>41</v>
      </c>
      <c r="H415" s="202" t="s">
        <v>44</v>
      </c>
      <c r="I415" s="203" t="s">
        <v>145</v>
      </c>
      <c r="J415" s="210">
        <v>0</v>
      </c>
      <c r="K415" s="170" t="s">
        <v>145</v>
      </c>
    </row>
    <row r="416" spans="1:11" s="172" customFormat="1" ht="51" customHeight="1">
      <c r="A416" s="154">
        <v>410</v>
      </c>
      <c r="B416" s="199" t="s">
        <v>145</v>
      </c>
      <c r="C416" s="199" t="s">
        <v>145</v>
      </c>
      <c r="D416" s="201">
        <v>11648408</v>
      </c>
      <c r="E416" s="200" t="s">
        <v>145</v>
      </c>
      <c r="F416" s="201" t="s">
        <v>153</v>
      </c>
      <c r="G416" s="202" t="s">
        <v>154</v>
      </c>
      <c r="H416" s="202" t="s">
        <v>44</v>
      </c>
      <c r="I416" s="203" t="s">
        <v>145</v>
      </c>
      <c r="J416" s="210">
        <v>0</v>
      </c>
      <c r="K416" s="170" t="s">
        <v>145</v>
      </c>
    </row>
    <row r="417" spans="1:11" s="172" customFormat="1" ht="53.25" customHeight="1">
      <c r="A417" s="154">
        <v>411</v>
      </c>
      <c r="B417" s="199" t="s">
        <v>145</v>
      </c>
      <c r="C417" s="199" t="s">
        <v>145</v>
      </c>
      <c r="D417" s="201">
        <v>11648408</v>
      </c>
      <c r="E417" s="200" t="s">
        <v>145</v>
      </c>
      <c r="F417" s="201" t="s">
        <v>155</v>
      </c>
      <c r="G417" s="202" t="s">
        <v>156</v>
      </c>
      <c r="H417" s="202" t="s">
        <v>44</v>
      </c>
      <c r="I417" s="203" t="s">
        <v>145</v>
      </c>
      <c r="J417" s="210">
        <v>0</v>
      </c>
      <c r="K417" s="170" t="s">
        <v>145</v>
      </c>
    </row>
    <row r="418" spans="1:11" s="172" customFormat="1" ht="54" customHeight="1">
      <c r="A418" s="154">
        <v>412</v>
      </c>
      <c r="B418" s="199" t="s">
        <v>145</v>
      </c>
      <c r="C418" s="199" t="s">
        <v>145</v>
      </c>
      <c r="D418" s="201">
        <v>11648408</v>
      </c>
      <c r="E418" s="200" t="s">
        <v>145</v>
      </c>
      <c r="F418" s="201" t="s">
        <v>615</v>
      </c>
      <c r="G418" s="202" t="s">
        <v>42</v>
      </c>
      <c r="H418" s="202" t="s">
        <v>44</v>
      </c>
      <c r="I418" s="203" t="s">
        <v>145</v>
      </c>
      <c r="J418" s="210">
        <v>0</v>
      </c>
      <c r="K418" s="170" t="s">
        <v>145</v>
      </c>
    </row>
    <row r="419" spans="1:11" s="172" customFormat="1" ht="52.5" customHeight="1">
      <c r="A419" s="154">
        <v>413</v>
      </c>
      <c r="B419" s="199" t="s">
        <v>145</v>
      </c>
      <c r="C419" s="199" t="s">
        <v>145</v>
      </c>
      <c r="D419" s="201">
        <v>11648408</v>
      </c>
      <c r="E419" s="200" t="s">
        <v>145</v>
      </c>
      <c r="F419" s="201" t="s">
        <v>614</v>
      </c>
      <c r="G419" s="202" t="s">
        <v>157</v>
      </c>
      <c r="H419" s="202" t="s">
        <v>44</v>
      </c>
      <c r="I419" s="203" t="s">
        <v>158</v>
      </c>
      <c r="J419" s="210">
        <v>3.4</v>
      </c>
      <c r="K419" s="170" t="s">
        <v>145</v>
      </c>
    </row>
    <row r="420" spans="1:11" s="172" customFormat="1" ht="54" customHeight="1">
      <c r="A420" s="154">
        <v>414</v>
      </c>
      <c r="B420" s="199" t="s">
        <v>145</v>
      </c>
      <c r="C420" s="199" t="s">
        <v>145</v>
      </c>
      <c r="D420" s="201">
        <v>11648408</v>
      </c>
      <c r="E420" s="200" t="s">
        <v>145</v>
      </c>
      <c r="F420" s="201" t="s">
        <v>620</v>
      </c>
      <c r="G420" s="202" t="s">
        <v>43</v>
      </c>
      <c r="H420" s="202" t="s">
        <v>44</v>
      </c>
      <c r="I420" s="203" t="s">
        <v>152</v>
      </c>
      <c r="J420" s="210">
        <v>0.8</v>
      </c>
      <c r="K420" s="170" t="s">
        <v>145</v>
      </c>
    </row>
    <row r="421" spans="1:11" s="172" customFormat="1" ht="51">
      <c r="A421" s="154">
        <v>415</v>
      </c>
      <c r="B421" s="199" t="s">
        <v>145</v>
      </c>
      <c r="C421" s="199" t="s">
        <v>145</v>
      </c>
      <c r="D421" s="201">
        <v>11648408</v>
      </c>
      <c r="E421" s="200" t="s">
        <v>145</v>
      </c>
      <c r="F421" s="201" t="s">
        <v>833</v>
      </c>
      <c r="G421" s="202" t="s">
        <v>159</v>
      </c>
      <c r="H421" s="202" t="s">
        <v>44</v>
      </c>
      <c r="I421" s="203" t="s">
        <v>145</v>
      </c>
      <c r="J421" s="210">
        <v>0</v>
      </c>
      <c r="K421" s="170" t="s">
        <v>145</v>
      </c>
    </row>
    <row r="422" spans="1:11" s="172" customFormat="1" ht="51">
      <c r="A422" s="154">
        <v>416</v>
      </c>
      <c r="B422" s="199" t="s">
        <v>145</v>
      </c>
      <c r="C422" s="199" t="s">
        <v>145</v>
      </c>
      <c r="D422" s="201">
        <v>11648408</v>
      </c>
      <c r="E422" s="200" t="s">
        <v>145</v>
      </c>
      <c r="F422" s="201" t="s">
        <v>621</v>
      </c>
      <c r="G422" s="202" t="s">
        <v>160</v>
      </c>
      <c r="H422" s="202" t="s">
        <v>44</v>
      </c>
      <c r="I422" s="203" t="s">
        <v>145</v>
      </c>
      <c r="J422" s="210">
        <v>0</v>
      </c>
      <c r="K422" s="170" t="s">
        <v>145</v>
      </c>
    </row>
    <row r="423" spans="1:11" s="172" customFormat="1" ht="51">
      <c r="A423" s="154">
        <v>417</v>
      </c>
      <c r="B423" s="199" t="s">
        <v>145</v>
      </c>
      <c r="C423" s="199" t="s">
        <v>145</v>
      </c>
      <c r="D423" s="201">
        <v>11648408</v>
      </c>
      <c r="E423" s="200" t="s">
        <v>145</v>
      </c>
      <c r="F423" s="201" t="s">
        <v>834</v>
      </c>
      <c r="G423" s="202" t="s">
        <v>161</v>
      </c>
      <c r="H423" s="202" t="s">
        <v>44</v>
      </c>
      <c r="I423" s="203" t="s">
        <v>145</v>
      </c>
      <c r="J423" s="210">
        <v>0</v>
      </c>
      <c r="K423" s="170" t="s">
        <v>145</v>
      </c>
    </row>
    <row r="424" spans="1:11" s="172" customFormat="1" ht="51">
      <c r="A424" s="154">
        <v>418</v>
      </c>
      <c r="B424" s="199" t="s">
        <v>145</v>
      </c>
      <c r="C424" s="199" t="s">
        <v>145</v>
      </c>
      <c r="D424" s="201">
        <v>11648408</v>
      </c>
      <c r="E424" s="200" t="s">
        <v>145</v>
      </c>
      <c r="F424" s="201" t="s">
        <v>180</v>
      </c>
      <c r="G424" s="202" t="s">
        <v>162</v>
      </c>
      <c r="H424" s="202" t="s">
        <v>44</v>
      </c>
      <c r="I424" s="203" t="s">
        <v>145</v>
      </c>
      <c r="J424" s="210">
        <v>0</v>
      </c>
      <c r="K424" s="170" t="s">
        <v>145</v>
      </c>
    </row>
    <row r="425" spans="1:11" s="172" customFormat="1" ht="57.75" customHeight="1">
      <c r="A425" s="154">
        <v>419</v>
      </c>
      <c r="B425" s="199" t="s">
        <v>145</v>
      </c>
      <c r="C425" s="199" t="s">
        <v>145</v>
      </c>
      <c r="D425" s="201">
        <v>11648408</v>
      </c>
      <c r="E425" s="200" t="s">
        <v>145</v>
      </c>
      <c r="F425" s="206" t="s">
        <v>835</v>
      </c>
      <c r="G425" s="202" t="s">
        <v>163</v>
      </c>
      <c r="H425" s="202" t="s">
        <v>44</v>
      </c>
      <c r="I425" s="203" t="s">
        <v>145</v>
      </c>
      <c r="J425" s="210">
        <v>0</v>
      </c>
      <c r="K425" s="170" t="s">
        <v>145</v>
      </c>
    </row>
    <row r="426" spans="1:11" s="172" customFormat="1" ht="51">
      <c r="A426" s="154">
        <v>420</v>
      </c>
      <c r="B426" s="199" t="s">
        <v>145</v>
      </c>
      <c r="C426" s="199" t="s">
        <v>145</v>
      </c>
      <c r="D426" s="201">
        <v>11648408</v>
      </c>
      <c r="E426" s="200" t="s">
        <v>145</v>
      </c>
      <c r="F426" s="201" t="s">
        <v>836</v>
      </c>
      <c r="G426" s="202" t="s">
        <v>164</v>
      </c>
      <c r="H426" s="202" t="s">
        <v>44</v>
      </c>
      <c r="I426" s="203" t="s">
        <v>145</v>
      </c>
      <c r="J426" s="210">
        <v>0</v>
      </c>
      <c r="K426" s="170" t="s">
        <v>145</v>
      </c>
    </row>
    <row r="427" spans="1:11" s="172" customFormat="1" ht="51">
      <c r="A427" s="154">
        <v>421</v>
      </c>
      <c r="B427" s="199" t="s">
        <v>145</v>
      </c>
      <c r="C427" s="199" t="s">
        <v>145</v>
      </c>
      <c r="D427" s="201">
        <v>11648408</v>
      </c>
      <c r="E427" s="200" t="s">
        <v>145</v>
      </c>
      <c r="F427" s="201" t="s">
        <v>837</v>
      </c>
      <c r="G427" s="202" t="s">
        <v>165</v>
      </c>
      <c r="H427" s="202" t="s">
        <v>44</v>
      </c>
      <c r="I427" s="207">
        <v>2409.1</v>
      </c>
      <c r="J427" s="210">
        <v>2409.1</v>
      </c>
      <c r="K427" s="170" t="s">
        <v>145</v>
      </c>
    </row>
    <row r="428" spans="1:11" s="172" customFormat="1" ht="51">
      <c r="A428" s="154">
        <v>422</v>
      </c>
      <c r="B428" s="199" t="s">
        <v>145</v>
      </c>
      <c r="C428" s="199" t="s">
        <v>145</v>
      </c>
      <c r="D428" s="201">
        <v>11648408</v>
      </c>
      <c r="E428" s="200" t="s">
        <v>145</v>
      </c>
      <c r="F428" s="201" t="s">
        <v>838</v>
      </c>
      <c r="G428" s="202" t="s">
        <v>166</v>
      </c>
      <c r="H428" s="202" t="s">
        <v>44</v>
      </c>
      <c r="I428" s="203" t="s">
        <v>145</v>
      </c>
      <c r="J428" s="210">
        <v>0</v>
      </c>
      <c r="K428" s="170" t="s">
        <v>145</v>
      </c>
    </row>
    <row r="429" spans="1:11" s="172" customFormat="1" ht="51">
      <c r="A429" s="154">
        <v>423</v>
      </c>
      <c r="B429" s="199" t="s">
        <v>145</v>
      </c>
      <c r="C429" s="199" t="s">
        <v>145</v>
      </c>
      <c r="D429" s="201">
        <v>11648408</v>
      </c>
      <c r="E429" s="200" t="s">
        <v>145</v>
      </c>
      <c r="F429" s="201" t="s">
        <v>839</v>
      </c>
      <c r="G429" s="202" t="s">
        <v>167</v>
      </c>
      <c r="H429" s="202" t="s">
        <v>44</v>
      </c>
      <c r="I429" s="203" t="s">
        <v>145</v>
      </c>
      <c r="J429" s="210">
        <v>0</v>
      </c>
      <c r="K429" s="170" t="s">
        <v>145</v>
      </c>
    </row>
    <row r="430" spans="1:11" s="172" customFormat="1" ht="51">
      <c r="A430" s="154">
        <v>424</v>
      </c>
      <c r="B430" s="199" t="s">
        <v>145</v>
      </c>
      <c r="C430" s="199" t="s">
        <v>145</v>
      </c>
      <c r="D430" s="201">
        <v>11648408</v>
      </c>
      <c r="E430" s="200" t="s">
        <v>145</v>
      </c>
      <c r="F430" s="201" t="s">
        <v>840</v>
      </c>
      <c r="G430" s="202" t="s">
        <v>168</v>
      </c>
      <c r="H430" s="202" t="s">
        <v>44</v>
      </c>
      <c r="I430" s="203" t="s">
        <v>145</v>
      </c>
      <c r="J430" s="210">
        <v>0</v>
      </c>
      <c r="K430" s="170" t="s">
        <v>145</v>
      </c>
    </row>
    <row r="431" spans="1:11" s="172" customFormat="1" ht="51">
      <c r="A431" s="154">
        <v>425</v>
      </c>
      <c r="B431" s="199" t="s">
        <v>145</v>
      </c>
      <c r="C431" s="199" t="s">
        <v>145</v>
      </c>
      <c r="D431" s="201">
        <v>11648408</v>
      </c>
      <c r="E431" s="200" t="s">
        <v>145</v>
      </c>
      <c r="F431" s="201" t="s">
        <v>843</v>
      </c>
      <c r="G431" s="202" t="s">
        <v>169</v>
      </c>
      <c r="H431" s="202" t="s">
        <v>44</v>
      </c>
      <c r="I431" s="203" t="s">
        <v>145</v>
      </c>
      <c r="J431" s="210">
        <v>0</v>
      </c>
      <c r="K431" s="170" t="s">
        <v>145</v>
      </c>
    </row>
    <row r="432" spans="1:11" s="172" customFormat="1" ht="56.25" customHeight="1">
      <c r="A432" s="154">
        <v>426</v>
      </c>
      <c r="B432" s="199" t="s">
        <v>145</v>
      </c>
      <c r="C432" s="199" t="s">
        <v>145</v>
      </c>
      <c r="D432" s="201">
        <v>11648408</v>
      </c>
      <c r="E432" s="200" t="s">
        <v>145</v>
      </c>
      <c r="F432" s="201" t="s">
        <v>842</v>
      </c>
      <c r="G432" s="202" t="s">
        <v>170</v>
      </c>
      <c r="H432" s="202" t="s">
        <v>44</v>
      </c>
      <c r="I432" s="203" t="s">
        <v>145</v>
      </c>
      <c r="J432" s="210">
        <v>0</v>
      </c>
      <c r="K432" s="170" t="s">
        <v>145</v>
      </c>
    </row>
    <row r="433" spans="1:11" s="172" customFormat="1" ht="54" customHeight="1">
      <c r="A433" s="154">
        <v>427</v>
      </c>
      <c r="B433" s="199" t="s">
        <v>145</v>
      </c>
      <c r="C433" s="199" t="s">
        <v>145</v>
      </c>
      <c r="D433" s="201">
        <v>11648408</v>
      </c>
      <c r="E433" s="200" t="s">
        <v>145</v>
      </c>
      <c r="F433" s="201" t="s">
        <v>841</v>
      </c>
      <c r="G433" s="202" t="s">
        <v>586</v>
      </c>
      <c r="H433" s="202" t="s">
        <v>44</v>
      </c>
      <c r="I433" s="203" t="s">
        <v>145</v>
      </c>
      <c r="J433" s="210">
        <v>0</v>
      </c>
      <c r="K433" s="170" t="s">
        <v>145</v>
      </c>
    </row>
    <row r="434" spans="1:11" s="172" customFormat="1" ht="55.5" customHeight="1">
      <c r="A434" s="154">
        <v>428</v>
      </c>
      <c r="B434" s="199" t="s">
        <v>145</v>
      </c>
      <c r="C434" s="199" t="s">
        <v>145</v>
      </c>
      <c r="D434" s="201">
        <v>11648408</v>
      </c>
      <c r="E434" s="200" t="s">
        <v>145</v>
      </c>
      <c r="F434" s="201" t="s">
        <v>844</v>
      </c>
      <c r="G434" s="202" t="s">
        <v>171</v>
      </c>
      <c r="H434" s="202" t="s">
        <v>44</v>
      </c>
      <c r="I434" s="207">
        <v>245</v>
      </c>
      <c r="J434" s="210">
        <v>245</v>
      </c>
      <c r="K434" s="170" t="s">
        <v>145</v>
      </c>
    </row>
    <row r="435" spans="1:11" s="172" customFormat="1" ht="51">
      <c r="A435" s="154">
        <v>429</v>
      </c>
      <c r="B435" s="199" t="s">
        <v>145</v>
      </c>
      <c r="C435" s="199" t="s">
        <v>145</v>
      </c>
      <c r="D435" s="201">
        <v>11648408</v>
      </c>
      <c r="E435" s="200" t="s">
        <v>145</v>
      </c>
      <c r="F435" s="201" t="s">
        <v>845</v>
      </c>
      <c r="G435" s="202" t="s">
        <v>172</v>
      </c>
      <c r="H435" s="202" t="s">
        <v>44</v>
      </c>
      <c r="I435" s="207">
        <v>6.5</v>
      </c>
      <c r="J435" s="210">
        <v>6.5</v>
      </c>
      <c r="K435" s="170" t="s">
        <v>145</v>
      </c>
    </row>
    <row r="436" spans="1:11" s="172" customFormat="1" ht="51">
      <c r="A436" s="154">
        <v>430</v>
      </c>
      <c r="B436" s="199" t="s">
        <v>145</v>
      </c>
      <c r="C436" s="199" t="s">
        <v>145</v>
      </c>
      <c r="D436" s="201">
        <v>11648408</v>
      </c>
      <c r="E436" s="200" t="s">
        <v>145</v>
      </c>
      <c r="F436" s="201" t="s">
        <v>846</v>
      </c>
      <c r="G436" s="202" t="s">
        <v>173</v>
      </c>
      <c r="H436" s="202" t="s">
        <v>44</v>
      </c>
      <c r="I436" s="203" t="s">
        <v>145</v>
      </c>
      <c r="J436" s="210">
        <v>0</v>
      </c>
      <c r="K436" s="170" t="s">
        <v>145</v>
      </c>
    </row>
    <row r="437" spans="1:11" s="172" customFormat="1" ht="51">
      <c r="A437" s="154">
        <v>431</v>
      </c>
      <c r="B437" s="199" t="s">
        <v>145</v>
      </c>
      <c r="C437" s="199" t="s">
        <v>145</v>
      </c>
      <c r="D437" s="201">
        <v>11648408</v>
      </c>
      <c r="E437" s="200" t="s">
        <v>145</v>
      </c>
      <c r="F437" s="201" t="s">
        <v>847</v>
      </c>
      <c r="G437" s="202" t="s">
        <v>174</v>
      </c>
      <c r="H437" s="202" t="s">
        <v>44</v>
      </c>
      <c r="I437" s="207">
        <v>17.4</v>
      </c>
      <c r="J437" s="210">
        <v>17.4</v>
      </c>
      <c r="K437" s="170" t="s">
        <v>145</v>
      </c>
    </row>
    <row r="438" spans="1:11" s="172" customFormat="1" ht="57.75" customHeight="1">
      <c r="A438" s="154">
        <v>432</v>
      </c>
      <c r="B438" s="199" t="s">
        <v>145</v>
      </c>
      <c r="C438" s="199" t="s">
        <v>145</v>
      </c>
      <c r="D438" s="201">
        <v>11648408</v>
      </c>
      <c r="E438" s="200" t="s">
        <v>145</v>
      </c>
      <c r="F438" s="201" t="s">
        <v>848</v>
      </c>
      <c r="G438" s="202" t="s">
        <v>175</v>
      </c>
      <c r="H438" s="202" t="s">
        <v>44</v>
      </c>
      <c r="I438" s="203" t="s">
        <v>145</v>
      </c>
      <c r="J438" s="210">
        <v>0</v>
      </c>
      <c r="K438" s="170" t="s">
        <v>145</v>
      </c>
    </row>
    <row r="439" spans="1:11" s="172" customFormat="1" ht="63.75">
      <c r="A439" s="154">
        <v>433</v>
      </c>
      <c r="B439" s="199" t="s">
        <v>145</v>
      </c>
      <c r="C439" s="199" t="s">
        <v>145</v>
      </c>
      <c r="D439" s="201">
        <v>11648408</v>
      </c>
      <c r="E439" s="200" t="s">
        <v>145</v>
      </c>
      <c r="F439" s="201" t="s">
        <v>849</v>
      </c>
      <c r="G439" s="202" t="s">
        <v>850</v>
      </c>
      <c r="H439" s="202" t="s">
        <v>44</v>
      </c>
      <c r="I439" s="203" t="s">
        <v>145</v>
      </c>
      <c r="J439" s="210">
        <v>0</v>
      </c>
      <c r="K439" s="170" t="s">
        <v>145</v>
      </c>
    </row>
    <row r="440" spans="1:11" s="172" customFormat="1" ht="55.5" customHeight="1">
      <c r="A440" s="154">
        <v>434</v>
      </c>
      <c r="B440" s="199" t="s">
        <v>145</v>
      </c>
      <c r="C440" s="199" t="s">
        <v>145</v>
      </c>
      <c r="D440" s="201">
        <v>11648408</v>
      </c>
      <c r="E440" s="200" t="s">
        <v>145</v>
      </c>
      <c r="F440" s="206" t="s">
        <v>851</v>
      </c>
      <c r="G440" s="202" t="s">
        <v>176</v>
      </c>
      <c r="H440" s="202" t="s">
        <v>44</v>
      </c>
      <c r="I440" s="203" t="s">
        <v>145</v>
      </c>
      <c r="J440" s="210">
        <v>0</v>
      </c>
      <c r="K440" s="170" t="s">
        <v>145</v>
      </c>
    </row>
    <row r="441" spans="1:11" s="172" customFormat="1" ht="51">
      <c r="A441" s="154">
        <v>435</v>
      </c>
      <c r="B441" s="199" t="s">
        <v>145</v>
      </c>
      <c r="C441" s="199" t="s">
        <v>145</v>
      </c>
      <c r="D441" s="201">
        <v>11648408</v>
      </c>
      <c r="E441" s="200" t="s">
        <v>145</v>
      </c>
      <c r="F441" s="201" t="s">
        <v>852</v>
      </c>
      <c r="G441" s="202" t="s">
        <v>177</v>
      </c>
      <c r="H441" s="202" t="s">
        <v>44</v>
      </c>
      <c r="I441" s="203" t="s">
        <v>145</v>
      </c>
      <c r="J441" s="210">
        <v>0</v>
      </c>
      <c r="K441" s="170" t="s">
        <v>145</v>
      </c>
    </row>
    <row r="442" spans="1:11" s="172" customFormat="1" ht="51" customHeight="1">
      <c r="A442" s="154">
        <v>436</v>
      </c>
      <c r="B442" s="199" t="s">
        <v>145</v>
      </c>
      <c r="C442" s="199" t="s">
        <v>145</v>
      </c>
      <c r="D442" s="201">
        <v>11648408</v>
      </c>
      <c r="E442" s="200" t="s">
        <v>145</v>
      </c>
      <c r="F442" s="201" t="s">
        <v>622</v>
      </c>
      <c r="G442" s="202" t="s">
        <v>178</v>
      </c>
      <c r="H442" s="202" t="s">
        <v>44</v>
      </c>
      <c r="I442" s="203" t="s">
        <v>145</v>
      </c>
      <c r="J442" s="210">
        <v>0</v>
      </c>
      <c r="K442" s="170" t="s">
        <v>145</v>
      </c>
    </row>
    <row r="443" spans="1:11" s="172" customFormat="1" ht="54.75" customHeight="1">
      <c r="A443" s="154">
        <v>437</v>
      </c>
      <c r="B443" s="199" t="s">
        <v>145</v>
      </c>
      <c r="C443" s="199" t="s">
        <v>145</v>
      </c>
      <c r="D443" s="201">
        <v>11648408</v>
      </c>
      <c r="E443" s="200" t="s">
        <v>145</v>
      </c>
      <c r="F443" s="201" t="s">
        <v>181</v>
      </c>
      <c r="G443" s="202" t="s">
        <v>853</v>
      </c>
      <c r="H443" s="202" t="s">
        <v>44</v>
      </c>
      <c r="I443" s="203" t="s">
        <v>145</v>
      </c>
      <c r="J443" s="210">
        <v>0</v>
      </c>
      <c r="K443" s="170" t="s">
        <v>145</v>
      </c>
    </row>
    <row r="444" spans="1:11" s="172" customFormat="1" ht="51">
      <c r="A444" s="154">
        <v>438</v>
      </c>
      <c r="B444" s="199" t="s">
        <v>145</v>
      </c>
      <c r="C444" s="199" t="s">
        <v>145</v>
      </c>
      <c r="D444" s="201">
        <v>11648408</v>
      </c>
      <c r="E444" s="200" t="s">
        <v>145</v>
      </c>
      <c r="F444" s="201" t="s">
        <v>182</v>
      </c>
      <c r="G444" s="202" t="s">
        <v>854</v>
      </c>
      <c r="H444" s="202" t="s">
        <v>44</v>
      </c>
      <c r="I444" s="203" t="s">
        <v>145</v>
      </c>
      <c r="J444" s="210">
        <v>0</v>
      </c>
      <c r="K444" s="170" t="s">
        <v>145</v>
      </c>
    </row>
    <row r="445" spans="1:11" s="172" customFormat="1" ht="51">
      <c r="A445" s="154">
        <v>439</v>
      </c>
      <c r="B445" s="199" t="s">
        <v>145</v>
      </c>
      <c r="C445" s="199" t="s">
        <v>145</v>
      </c>
      <c r="D445" s="201">
        <v>11648408</v>
      </c>
      <c r="E445" s="200" t="s">
        <v>145</v>
      </c>
      <c r="F445" s="201" t="s">
        <v>183</v>
      </c>
      <c r="G445" s="202" t="s">
        <v>855</v>
      </c>
      <c r="H445" s="202" t="s">
        <v>44</v>
      </c>
      <c r="I445" s="203" t="s">
        <v>145</v>
      </c>
      <c r="J445" s="210">
        <v>0</v>
      </c>
      <c r="K445" s="170" t="s">
        <v>145</v>
      </c>
    </row>
    <row r="446" spans="1:11" s="172" customFormat="1" ht="53.25" customHeight="1">
      <c r="A446" s="154">
        <v>440</v>
      </c>
      <c r="B446" s="199" t="s">
        <v>145</v>
      </c>
      <c r="C446" s="199" t="s">
        <v>145</v>
      </c>
      <c r="D446" s="201">
        <v>11648408</v>
      </c>
      <c r="E446" s="200" t="s">
        <v>145</v>
      </c>
      <c r="F446" s="201" t="s">
        <v>184</v>
      </c>
      <c r="G446" s="202" t="s">
        <v>587</v>
      </c>
      <c r="H446" s="202" t="s">
        <v>44</v>
      </c>
      <c r="I446" s="203" t="s">
        <v>145</v>
      </c>
      <c r="J446" s="210">
        <v>0</v>
      </c>
      <c r="K446" s="170" t="s">
        <v>145</v>
      </c>
    </row>
    <row r="447" spans="1:11" s="172" customFormat="1" ht="44.25" customHeight="1">
      <c r="A447" s="154">
        <v>441</v>
      </c>
      <c r="B447" s="199" t="s">
        <v>145</v>
      </c>
      <c r="C447" s="199" t="s">
        <v>145</v>
      </c>
      <c r="D447" s="201">
        <v>11648408</v>
      </c>
      <c r="E447" s="200" t="s">
        <v>145</v>
      </c>
      <c r="F447" s="201" t="s">
        <v>185</v>
      </c>
      <c r="G447" s="202" t="s">
        <v>623</v>
      </c>
      <c r="H447" s="202" t="s">
        <v>44</v>
      </c>
      <c r="I447" s="203" t="s">
        <v>145</v>
      </c>
      <c r="J447" s="210">
        <v>0</v>
      </c>
      <c r="K447" s="170" t="s">
        <v>145</v>
      </c>
    </row>
    <row r="448" spans="1:11" s="172" customFormat="1" ht="54" customHeight="1">
      <c r="A448" s="154">
        <v>442</v>
      </c>
      <c r="B448" s="199" t="s">
        <v>145</v>
      </c>
      <c r="C448" s="199" t="s">
        <v>145</v>
      </c>
      <c r="D448" s="201">
        <v>11648408</v>
      </c>
      <c r="E448" s="200" t="s">
        <v>145</v>
      </c>
      <c r="F448" s="201" t="s">
        <v>186</v>
      </c>
      <c r="G448" s="202" t="s">
        <v>588</v>
      </c>
      <c r="H448" s="202" t="s">
        <v>44</v>
      </c>
      <c r="I448" s="203" t="s">
        <v>145</v>
      </c>
      <c r="J448" s="210">
        <v>0</v>
      </c>
      <c r="K448" s="170" t="s">
        <v>145</v>
      </c>
    </row>
    <row r="449" spans="1:11" s="172" customFormat="1" ht="50.25" customHeight="1">
      <c r="A449" s="154">
        <v>443</v>
      </c>
      <c r="B449" s="199" t="s">
        <v>145</v>
      </c>
      <c r="C449" s="199" t="s">
        <v>145</v>
      </c>
      <c r="D449" s="201">
        <v>11648408</v>
      </c>
      <c r="E449" s="200" t="s">
        <v>145</v>
      </c>
      <c r="F449" s="201" t="s">
        <v>187</v>
      </c>
      <c r="G449" s="202" t="s">
        <v>589</v>
      </c>
      <c r="H449" s="202" t="s">
        <v>44</v>
      </c>
      <c r="I449" s="203" t="s">
        <v>145</v>
      </c>
      <c r="J449" s="210">
        <v>0</v>
      </c>
      <c r="K449" s="170" t="s">
        <v>145</v>
      </c>
    </row>
    <row r="450" spans="1:11" s="172" customFormat="1" ht="51">
      <c r="A450" s="154">
        <v>444</v>
      </c>
      <c r="B450" s="199" t="s">
        <v>145</v>
      </c>
      <c r="C450" s="199" t="s">
        <v>145</v>
      </c>
      <c r="D450" s="201">
        <v>11648408</v>
      </c>
      <c r="E450" s="200" t="s">
        <v>145</v>
      </c>
      <c r="F450" s="201" t="s">
        <v>188</v>
      </c>
      <c r="G450" s="202" t="s">
        <v>590</v>
      </c>
      <c r="H450" s="202" t="s">
        <v>44</v>
      </c>
      <c r="I450" s="203" t="s">
        <v>145</v>
      </c>
      <c r="J450" s="210">
        <v>0</v>
      </c>
      <c r="K450" s="170" t="s">
        <v>145</v>
      </c>
    </row>
    <row r="451" spans="1:11" s="172" customFormat="1" ht="51">
      <c r="A451" s="154">
        <v>445</v>
      </c>
      <c r="B451" s="199" t="s">
        <v>145</v>
      </c>
      <c r="C451" s="199" t="s">
        <v>145</v>
      </c>
      <c r="D451" s="201">
        <v>11648408</v>
      </c>
      <c r="E451" s="200" t="s">
        <v>145</v>
      </c>
      <c r="F451" s="201" t="s">
        <v>189</v>
      </c>
      <c r="G451" s="202" t="s">
        <v>591</v>
      </c>
      <c r="H451" s="202" t="s">
        <v>44</v>
      </c>
      <c r="I451" s="203" t="s">
        <v>145</v>
      </c>
      <c r="J451" s="210">
        <v>0</v>
      </c>
      <c r="K451" s="170" t="s">
        <v>145</v>
      </c>
    </row>
    <row r="452" spans="1:11" s="172" customFormat="1" ht="51">
      <c r="A452" s="154">
        <v>446</v>
      </c>
      <c r="B452" s="199" t="s">
        <v>145</v>
      </c>
      <c r="C452" s="199" t="s">
        <v>145</v>
      </c>
      <c r="D452" s="201">
        <v>11648408</v>
      </c>
      <c r="E452" s="200" t="s">
        <v>145</v>
      </c>
      <c r="F452" s="201" t="s">
        <v>190</v>
      </c>
      <c r="G452" s="202" t="s">
        <v>592</v>
      </c>
      <c r="H452" s="202" t="s">
        <v>44</v>
      </c>
      <c r="I452" s="203" t="s">
        <v>145</v>
      </c>
      <c r="J452" s="210">
        <v>0</v>
      </c>
      <c r="K452" s="170" t="s">
        <v>145</v>
      </c>
    </row>
    <row r="453" spans="1:11" s="172" customFormat="1" ht="51">
      <c r="A453" s="154">
        <v>447</v>
      </c>
      <c r="B453" s="199" t="s">
        <v>145</v>
      </c>
      <c r="C453" s="199" t="s">
        <v>145</v>
      </c>
      <c r="D453" s="201">
        <v>11648408</v>
      </c>
      <c r="E453" s="200" t="s">
        <v>145</v>
      </c>
      <c r="F453" s="201" t="s">
        <v>856</v>
      </c>
      <c r="G453" s="202" t="s">
        <v>593</v>
      </c>
      <c r="H453" s="202" t="s">
        <v>44</v>
      </c>
      <c r="I453" s="203" t="s">
        <v>145</v>
      </c>
      <c r="J453" s="210">
        <v>0</v>
      </c>
      <c r="K453" s="170" t="s">
        <v>145</v>
      </c>
    </row>
    <row r="454" spans="1:11" s="172" customFormat="1" ht="51">
      <c r="A454" s="154">
        <v>448</v>
      </c>
      <c r="B454" s="199" t="s">
        <v>145</v>
      </c>
      <c r="C454" s="199" t="s">
        <v>145</v>
      </c>
      <c r="D454" s="201">
        <v>11648408</v>
      </c>
      <c r="E454" s="200" t="s">
        <v>145</v>
      </c>
      <c r="F454" s="201" t="s">
        <v>856</v>
      </c>
      <c r="G454" s="202" t="s">
        <v>594</v>
      </c>
      <c r="H454" s="202" t="s">
        <v>44</v>
      </c>
      <c r="I454" s="203" t="s">
        <v>145</v>
      </c>
      <c r="J454" s="210">
        <v>0</v>
      </c>
      <c r="K454" s="170" t="s">
        <v>145</v>
      </c>
    </row>
    <row r="455" spans="1:11" s="172" customFormat="1" ht="51">
      <c r="A455" s="154">
        <v>449</v>
      </c>
      <c r="B455" s="199" t="s">
        <v>145</v>
      </c>
      <c r="C455" s="199" t="s">
        <v>145</v>
      </c>
      <c r="D455" s="201">
        <v>11648408</v>
      </c>
      <c r="E455" s="200" t="s">
        <v>145</v>
      </c>
      <c r="F455" s="201" t="s">
        <v>191</v>
      </c>
      <c r="G455" s="202" t="s">
        <v>595</v>
      </c>
      <c r="H455" s="202" t="s">
        <v>44</v>
      </c>
      <c r="I455" s="203" t="s">
        <v>145</v>
      </c>
      <c r="J455" s="210">
        <v>0</v>
      </c>
      <c r="K455" s="170" t="s">
        <v>145</v>
      </c>
    </row>
    <row r="456" spans="1:11" s="172" customFormat="1" ht="51">
      <c r="A456" s="154">
        <v>450</v>
      </c>
      <c r="B456" s="199" t="s">
        <v>145</v>
      </c>
      <c r="C456" s="199" t="s">
        <v>145</v>
      </c>
      <c r="D456" s="201">
        <v>11648408</v>
      </c>
      <c r="E456" s="200" t="s">
        <v>145</v>
      </c>
      <c r="F456" s="201" t="s">
        <v>192</v>
      </c>
      <c r="G456" s="202" t="s">
        <v>596</v>
      </c>
      <c r="H456" s="202" t="s">
        <v>44</v>
      </c>
      <c r="I456" s="203" t="s">
        <v>145</v>
      </c>
      <c r="J456" s="210">
        <v>0</v>
      </c>
      <c r="K456" s="170" t="s">
        <v>145</v>
      </c>
    </row>
    <row r="457" spans="1:11" s="172" customFormat="1" ht="53.25" customHeight="1">
      <c r="A457" s="154">
        <v>451</v>
      </c>
      <c r="B457" s="199" t="s">
        <v>145</v>
      </c>
      <c r="C457" s="199" t="s">
        <v>145</v>
      </c>
      <c r="D457" s="201">
        <v>11648408</v>
      </c>
      <c r="E457" s="200" t="s">
        <v>145</v>
      </c>
      <c r="F457" s="201" t="s">
        <v>193</v>
      </c>
      <c r="G457" s="202" t="s">
        <v>597</v>
      </c>
      <c r="H457" s="202" t="s">
        <v>44</v>
      </c>
      <c r="I457" s="203" t="s">
        <v>145</v>
      </c>
      <c r="J457" s="210">
        <v>0</v>
      </c>
      <c r="K457" s="170" t="s">
        <v>145</v>
      </c>
    </row>
    <row r="458" spans="1:11" s="172" customFormat="1" ht="51" customHeight="1">
      <c r="A458" s="154">
        <v>452</v>
      </c>
      <c r="B458" s="199" t="s">
        <v>145</v>
      </c>
      <c r="C458" s="199" t="s">
        <v>145</v>
      </c>
      <c r="D458" s="201">
        <v>11648408</v>
      </c>
      <c r="E458" s="200" t="s">
        <v>145</v>
      </c>
      <c r="F458" s="201" t="s">
        <v>194</v>
      </c>
      <c r="G458" s="202" t="s">
        <v>598</v>
      </c>
      <c r="H458" s="202" t="s">
        <v>44</v>
      </c>
      <c r="I458" s="203" t="s">
        <v>145</v>
      </c>
      <c r="J458" s="210">
        <v>0</v>
      </c>
      <c r="K458" s="170" t="s">
        <v>145</v>
      </c>
    </row>
    <row r="459" spans="1:11" s="172" customFormat="1" ht="53.25" customHeight="1">
      <c r="A459" s="154">
        <v>453</v>
      </c>
      <c r="B459" s="199" t="s">
        <v>145</v>
      </c>
      <c r="C459" s="199" t="s">
        <v>145</v>
      </c>
      <c r="D459" s="201">
        <v>11648408</v>
      </c>
      <c r="E459" s="200" t="s">
        <v>145</v>
      </c>
      <c r="F459" s="201" t="s">
        <v>196</v>
      </c>
      <c r="G459" s="202" t="s">
        <v>599</v>
      </c>
      <c r="H459" s="202" t="s">
        <v>44</v>
      </c>
      <c r="I459" s="203" t="s">
        <v>145</v>
      </c>
      <c r="J459" s="210">
        <v>0</v>
      </c>
      <c r="K459" s="170" t="s">
        <v>145</v>
      </c>
    </row>
    <row r="460" spans="1:11" s="172" customFormat="1" ht="50.25" customHeight="1">
      <c r="A460" s="154">
        <v>454</v>
      </c>
      <c r="B460" s="199" t="s">
        <v>145</v>
      </c>
      <c r="C460" s="199" t="s">
        <v>145</v>
      </c>
      <c r="D460" s="201">
        <v>11648408</v>
      </c>
      <c r="E460" s="200" t="s">
        <v>145</v>
      </c>
      <c r="F460" s="201" t="s">
        <v>195</v>
      </c>
      <c r="G460" s="202" t="s">
        <v>600</v>
      </c>
      <c r="H460" s="202" t="s">
        <v>44</v>
      </c>
      <c r="I460" s="203" t="s">
        <v>145</v>
      </c>
      <c r="J460" s="210">
        <v>0</v>
      </c>
      <c r="K460" s="170" t="s">
        <v>145</v>
      </c>
    </row>
    <row r="461" spans="1:11" s="172" customFormat="1" ht="52.5" customHeight="1">
      <c r="A461" s="154">
        <v>455</v>
      </c>
      <c r="B461" s="199" t="s">
        <v>145</v>
      </c>
      <c r="C461" s="199" t="s">
        <v>145</v>
      </c>
      <c r="D461" s="201">
        <v>11648408</v>
      </c>
      <c r="E461" s="200" t="s">
        <v>145</v>
      </c>
      <c r="F461" s="201" t="s">
        <v>193</v>
      </c>
      <c r="G461" s="202" t="s">
        <v>601</v>
      </c>
      <c r="H461" s="202" t="s">
        <v>44</v>
      </c>
      <c r="I461" s="203" t="s">
        <v>145</v>
      </c>
      <c r="J461" s="210">
        <v>0</v>
      </c>
      <c r="K461" s="170" t="s">
        <v>145</v>
      </c>
    </row>
    <row r="462" spans="1:11" s="172" customFormat="1" ht="51">
      <c r="A462" s="154">
        <v>456</v>
      </c>
      <c r="B462" s="199" t="s">
        <v>145</v>
      </c>
      <c r="C462" s="199" t="s">
        <v>145</v>
      </c>
      <c r="D462" s="201">
        <v>11648408</v>
      </c>
      <c r="E462" s="200" t="s">
        <v>145</v>
      </c>
      <c r="F462" s="201" t="s">
        <v>196</v>
      </c>
      <c r="G462" s="202" t="s">
        <v>602</v>
      </c>
      <c r="H462" s="202" t="s">
        <v>44</v>
      </c>
      <c r="I462" s="203" t="s">
        <v>145</v>
      </c>
      <c r="J462" s="210">
        <v>0</v>
      </c>
      <c r="K462" s="170" t="s">
        <v>145</v>
      </c>
    </row>
    <row r="463" spans="1:11" s="172" customFormat="1" ht="51">
      <c r="A463" s="154">
        <v>457</v>
      </c>
      <c r="B463" s="199" t="s">
        <v>145</v>
      </c>
      <c r="C463" s="199" t="s">
        <v>145</v>
      </c>
      <c r="D463" s="201">
        <v>11648408</v>
      </c>
      <c r="E463" s="200" t="s">
        <v>145</v>
      </c>
      <c r="F463" s="201" t="s">
        <v>197</v>
      </c>
      <c r="G463" s="202" t="s">
        <v>603</v>
      </c>
      <c r="H463" s="202" t="s">
        <v>44</v>
      </c>
      <c r="I463" s="203" t="s">
        <v>145</v>
      </c>
      <c r="J463" s="210">
        <v>0</v>
      </c>
      <c r="K463" s="170" t="s">
        <v>145</v>
      </c>
    </row>
    <row r="464" spans="1:11" s="172" customFormat="1" ht="51" customHeight="1">
      <c r="A464" s="154">
        <v>458</v>
      </c>
      <c r="B464" s="199" t="s">
        <v>145</v>
      </c>
      <c r="C464" s="199" t="s">
        <v>145</v>
      </c>
      <c r="D464" s="201">
        <v>11648408</v>
      </c>
      <c r="E464" s="200" t="s">
        <v>145</v>
      </c>
      <c r="F464" s="201" t="s">
        <v>198</v>
      </c>
      <c r="G464" s="202" t="s">
        <v>604</v>
      </c>
      <c r="H464" s="202" t="s">
        <v>44</v>
      </c>
      <c r="I464" s="203" t="s">
        <v>145</v>
      </c>
      <c r="J464" s="210">
        <v>0</v>
      </c>
      <c r="K464" s="170" t="s">
        <v>145</v>
      </c>
    </row>
    <row r="465" spans="1:11" s="172" customFormat="1" ht="51.75" customHeight="1">
      <c r="A465" s="154">
        <v>459</v>
      </c>
      <c r="B465" s="199" t="s">
        <v>145</v>
      </c>
      <c r="C465" s="199" t="s">
        <v>145</v>
      </c>
      <c r="D465" s="201">
        <v>11648408</v>
      </c>
      <c r="E465" s="200" t="s">
        <v>145</v>
      </c>
      <c r="F465" s="201" t="s">
        <v>198</v>
      </c>
      <c r="G465" s="202" t="s">
        <v>605</v>
      </c>
      <c r="H465" s="202" t="s">
        <v>44</v>
      </c>
      <c r="I465" s="203" t="s">
        <v>145</v>
      </c>
      <c r="J465" s="210">
        <v>0</v>
      </c>
      <c r="K465" s="170" t="s">
        <v>145</v>
      </c>
    </row>
    <row r="466" spans="1:11" s="172" customFormat="1" ht="56.25" customHeight="1">
      <c r="A466" s="154">
        <v>460</v>
      </c>
      <c r="B466" s="199" t="s">
        <v>145</v>
      </c>
      <c r="C466" s="199" t="s">
        <v>145</v>
      </c>
      <c r="D466" s="201">
        <v>11648408</v>
      </c>
      <c r="E466" s="200" t="s">
        <v>145</v>
      </c>
      <c r="F466" s="201" t="s">
        <v>199</v>
      </c>
      <c r="G466" s="202" t="s">
        <v>606</v>
      </c>
      <c r="H466" s="202" t="s">
        <v>44</v>
      </c>
      <c r="I466" s="203" t="s">
        <v>145</v>
      </c>
      <c r="J466" s="210">
        <v>0</v>
      </c>
      <c r="K466" s="170" t="s">
        <v>145</v>
      </c>
    </row>
    <row r="467" spans="1:11" s="172" customFormat="1" ht="56.25" customHeight="1">
      <c r="A467" s="154">
        <v>461</v>
      </c>
      <c r="B467" s="199" t="s">
        <v>145</v>
      </c>
      <c r="C467" s="199" t="s">
        <v>145</v>
      </c>
      <c r="D467" s="201">
        <v>11648408</v>
      </c>
      <c r="E467" s="200" t="s">
        <v>145</v>
      </c>
      <c r="F467" s="201" t="s">
        <v>199</v>
      </c>
      <c r="G467" s="202" t="s">
        <v>607</v>
      </c>
      <c r="H467" s="202" t="s">
        <v>44</v>
      </c>
      <c r="I467" s="203" t="s">
        <v>145</v>
      </c>
      <c r="J467" s="210">
        <v>0</v>
      </c>
      <c r="K467" s="170" t="s">
        <v>145</v>
      </c>
    </row>
    <row r="468" spans="1:11" s="172" customFormat="1" ht="51">
      <c r="A468" s="154">
        <v>462</v>
      </c>
      <c r="B468" s="199" t="s">
        <v>145</v>
      </c>
      <c r="C468" s="199" t="s">
        <v>145</v>
      </c>
      <c r="D468" s="201">
        <v>11648408</v>
      </c>
      <c r="E468" s="200" t="s">
        <v>145</v>
      </c>
      <c r="F468" s="201" t="s">
        <v>200</v>
      </c>
      <c r="G468" s="202" t="s">
        <v>608</v>
      </c>
      <c r="H468" s="202" t="s">
        <v>44</v>
      </c>
      <c r="I468" s="203" t="s">
        <v>145</v>
      </c>
      <c r="J468" s="210">
        <v>0</v>
      </c>
      <c r="K468" s="170" t="s">
        <v>145</v>
      </c>
    </row>
    <row r="469" spans="1:11" s="172" customFormat="1" ht="51">
      <c r="A469" s="154">
        <v>463</v>
      </c>
      <c r="B469" s="199" t="s">
        <v>145</v>
      </c>
      <c r="C469" s="199" t="s">
        <v>145</v>
      </c>
      <c r="D469" s="201">
        <v>11648408</v>
      </c>
      <c r="E469" s="200" t="s">
        <v>145</v>
      </c>
      <c r="F469" s="201" t="s">
        <v>201</v>
      </c>
      <c r="G469" s="202" t="s">
        <v>609</v>
      </c>
      <c r="H469" s="202" t="s">
        <v>44</v>
      </c>
      <c r="I469" s="203" t="s">
        <v>145</v>
      </c>
      <c r="J469" s="210">
        <v>0</v>
      </c>
      <c r="K469" s="170" t="s">
        <v>145</v>
      </c>
    </row>
    <row r="470" spans="1:11" s="172" customFormat="1" ht="51">
      <c r="A470" s="154">
        <v>464</v>
      </c>
      <c r="B470" s="199" t="s">
        <v>145</v>
      </c>
      <c r="C470" s="199" t="s">
        <v>145</v>
      </c>
      <c r="D470" s="201">
        <v>11648408</v>
      </c>
      <c r="E470" s="200" t="s">
        <v>145</v>
      </c>
      <c r="F470" s="201" t="s">
        <v>202</v>
      </c>
      <c r="G470" s="202" t="s">
        <v>610</v>
      </c>
      <c r="H470" s="202" t="s">
        <v>44</v>
      </c>
      <c r="I470" s="203" t="s">
        <v>145</v>
      </c>
      <c r="J470" s="210">
        <v>0</v>
      </c>
      <c r="K470" s="170" t="s">
        <v>145</v>
      </c>
    </row>
    <row r="471" spans="1:11" s="172" customFormat="1" ht="51">
      <c r="A471" s="154">
        <v>465</v>
      </c>
      <c r="B471" s="199" t="s">
        <v>145</v>
      </c>
      <c r="C471" s="199" t="s">
        <v>145</v>
      </c>
      <c r="D471" s="201">
        <v>11648408</v>
      </c>
      <c r="E471" s="200" t="s">
        <v>145</v>
      </c>
      <c r="F471" s="201" t="s">
        <v>202</v>
      </c>
      <c r="G471" s="202" t="s">
        <v>611</v>
      </c>
      <c r="H471" s="202" t="s">
        <v>44</v>
      </c>
      <c r="I471" s="203" t="s">
        <v>145</v>
      </c>
      <c r="J471" s="210">
        <v>0</v>
      </c>
      <c r="K471" s="170" t="s">
        <v>145</v>
      </c>
    </row>
    <row r="472" spans="1:11" s="172" customFormat="1" ht="51">
      <c r="A472" s="154">
        <v>466</v>
      </c>
      <c r="B472" s="199" t="s">
        <v>145</v>
      </c>
      <c r="C472" s="199" t="s">
        <v>145</v>
      </c>
      <c r="D472" s="201">
        <v>11648408</v>
      </c>
      <c r="E472" s="200" t="s">
        <v>145</v>
      </c>
      <c r="F472" s="201" t="s">
        <v>203</v>
      </c>
      <c r="G472" s="202" t="s">
        <v>612</v>
      </c>
      <c r="H472" s="202" t="s">
        <v>44</v>
      </c>
      <c r="I472" s="203" t="s">
        <v>145</v>
      </c>
      <c r="J472" s="210">
        <v>0</v>
      </c>
      <c r="K472" s="170" t="s">
        <v>145</v>
      </c>
    </row>
    <row r="473" spans="1:11" s="172" customFormat="1" ht="55.5" customHeight="1">
      <c r="A473" s="154">
        <v>467</v>
      </c>
      <c r="B473" s="199" t="s">
        <v>145</v>
      </c>
      <c r="C473" s="199" t="s">
        <v>145</v>
      </c>
      <c r="D473" s="201">
        <v>11648408</v>
      </c>
      <c r="E473" s="200" t="s">
        <v>145</v>
      </c>
      <c r="F473" s="201" t="s">
        <v>201</v>
      </c>
      <c r="G473" s="202" t="s">
        <v>613</v>
      </c>
      <c r="H473" s="202" t="s">
        <v>44</v>
      </c>
      <c r="I473" s="203" t="s">
        <v>145</v>
      </c>
      <c r="J473" s="203" t="s">
        <v>145</v>
      </c>
      <c r="K473" s="170" t="s">
        <v>145</v>
      </c>
    </row>
  </sheetData>
  <sheetProtection/>
  <mergeCells count="11">
    <mergeCell ref="F2:G2"/>
    <mergeCell ref="A3:K3"/>
    <mergeCell ref="A4:A5"/>
    <mergeCell ref="B4:B5"/>
    <mergeCell ref="C4:E4"/>
    <mergeCell ref="F4:F5"/>
    <mergeCell ref="G4:G5"/>
    <mergeCell ref="H4:H5"/>
    <mergeCell ref="J4:J5"/>
    <mergeCell ref="K4:K5"/>
    <mergeCell ref="H1:K1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80" r:id="rId1"/>
  <rowBreaks count="1" manualBreakCount="1">
    <brk id="3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L1452"/>
  <sheetViews>
    <sheetView view="pageBreakPreview" zoomScale="200" zoomScaleSheetLayoutView="200" zoomScalePageLayoutView="0" workbookViewId="0" topLeftCell="B46">
      <selection activeCell="EJ9" sqref="EJ9"/>
    </sheetView>
  </sheetViews>
  <sheetFormatPr defaultColWidth="9.140625" defaultRowHeight="12.75"/>
  <cols>
    <col min="1" max="1" width="7.28125" style="21" customWidth="1"/>
    <col min="2" max="2" width="26.28125" style="21" customWidth="1"/>
    <col min="3" max="3" width="38.28125" style="14" customWidth="1"/>
    <col min="4" max="5" width="0.13671875" style="11" hidden="1" customWidth="1"/>
    <col min="6" max="6" width="10.421875" style="11" hidden="1" customWidth="1"/>
    <col min="7" max="8" width="9.140625" style="11" hidden="1" customWidth="1"/>
    <col min="9" max="9" width="9.28125" style="11" hidden="1" customWidth="1"/>
    <col min="10" max="10" width="0.2890625" style="11" hidden="1" customWidth="1"/>
    <col min="11" max="12" width="9.140625" style="11" hidden="1" customWidth="1"/>
    <col min="13" max="15" width="0.13671875" style="11" hidden="1" customWidth="1"/>
    <col min="16" max="16" width="9.421875" style="11" hidden="1" customWidth="1"/>
    <col min="17" max="17" width="9.140625" style="11" hidden="1" customWidth="1"/>
    <col min="18" max="18" width="8.28125" style="11" hidden="1" customWidth="1"/>
    <col min="19" max="19" width="9.8515625" style="11" hidden="1" customWidth="1"/>
    <col min="20" max="22" width="9.140625" style="11" hidden="1" customWidth="1"/>
    <col min="23" max="23" width="5.421875" style="11" hidden="1" customWidth="1"/>
    <col min="24" max="24" width="10.7109375" style="11" hidden="1" customWidth="1"/>
    <col min="25" max="25" width="0.13671875" style="11" hidden="1" customWidth="1"/>
    <col min="26" max="26" width="9.28125" style="11" hidden="1" customWidth="1"/>
    <col min="27" max="27" width="9.421875" style="11" hidden="1" customWidth="1"/>
    <col min="28" max="28" width="11.00390625" style="11" hidden="1" customWidth="1"/>
    <col min="29" max="29" width="3.28125" style="11" hidden="1" customWidth="1"/>
    <col min="30" max="30" width="9.8515625" style="11" hidden="1" customWidth="1"/>
    <col min="31" max="33" width="0.13671875" style="11" hidden="1" customWidth="1"/>
    <col min="34" max="34" width="0.71875" style="11" hidden="1" customWidth="1"/>
    <col min="35" max="35" width="10.00390625" style="11" hidden="1" customWidth="1"/>
    <col min="36" max="36" width="9.57421875" style="11" hidden="1" customWidth="1"/>
    <col min="37" max="38" width="9.140625" style="11" hidden="1" customWidth="1"/>
    <col min="39" max="39" width="0.13671875" style="11" hidden="1" customWidth="1"/>
    <col min="40" max="40" width="0.2890625" style="11" hidden="1" customWidth="1"/>
    <col min="41" max="41" width="9.140625" style="11" hidden="1" customWidth="1"/>
    <col min="42" max="42" width="0.13671875" style="11" hidden="1" customWidth="1"/>
    <col min="43" max="43" width="9.28125" style="11" hidden="1" customWidth="1"/>
    <col min="44" max="44" width="6.00390625" style="11" hidden="1" customWidth="1"/>
    <col min="45" max="45" width="0.13671875" style="11" hidden="1" customWidth="1"/>
    <col min="46" max="50" width="9.140625" style="11" hidden="1" customWidth="1"/>
    <col min="51" max="51" width="8.57421875" style="11" hidden="1" customWidth="1"/>
    <col min="52" max="52" width="9.421875" style="11" hidden="1" customWidth="1"/>
    <col min="53" max="53" width="8.7109375" style="11" hidden="1" customWidth="1"/>
    <col min="54" max="54" width="8.57421875" style="11" hidden="1" customWidth="1"/>
    <col min="55" max="55" width="0.85546875" style="11" hidden="1" customWidth="1"/>
    <col min="56" max="56" width="1.57421875" style="11" hidden="1" customWidth="1"/>
    <col min="57" max="57" width="11.28125" style="11" hidden="1" customWidth="1"/>
    <col min="58" max="58" width="12.140625" style="11" hidden="1" customWidth="1"/>
    <col min="59" max="59" width="0.13671875" style="11" hidden="1" customWidth="1"/>
    <col min="60" max="60" width="0.2890625" style="11" hidden="1" customWidth="1"/>
    <col min="61" max="61" width="4.140625" style="11" hidden="1" customWidth="1"/>
    <col min="62" max="63" width="9.140625" style="11" hidden="1" customWidth="1"/>
    <col min="64" max="64" width="0.13671875" style="11" hidden="1" customWidth="1"/>
    <col min="65" max="65" width="9.140625" style="11" hidden="1" customWidth="1"/>
    <col min="66" max="66" width="8.7109375" style="11" hidden="1" customWidth="1"/>
    <col min="67" max="67" width="8.421875" style="11" hidden="1" customWidth="1"/>
    <col min="68" max="68" width="2.421875" style="11" hidden="1" customWidth="1"/>
    <col min="69" max="69" width="13.00390625" style="11" hidden="1" customWidth="1"/>
    <col min="70" max="70" width="15.57421875" style="11" hidden="1" customWidth="1"/>
    <col min="71" max="71" width="14.28125" style="11" hidden="1" customWidth="1"/>
    <col min="72" max="72" width="0.13671875" style="11" hidden="1" customWidth="1"/>
    <col min="73" max="73" width="8.421875" style="11" hidden="1" customWidth="1"/>
    <col min="74" max="74" width="0.13671875" style="11" hidden="1" customWidth="1"/>
    <col min="75" max="75" width="9.140625" style="11" hidden="1" customWidth="1"/>
    <col min="76" max="76" width="0.13671875" style="11" hidden="1" customWidth="1"/>
    <col min="77" max="78" width="9.140625" style="11" hidden="1" customWidth="1"/>
    <col min="79" max="79" width="0.2890625" style="11" hidden="1" customWidth="1"/>
    <col min="80" max="80" width="9.57421875" style="11" hidden="1" customWidth="1"/>
    <col min="81" max="81" width="13.140625" style="20" hidden="1" customWidth="1"/>
    <col min="82" max="82" width="0.13671875" style="11" hidden="1" customWidth="1"/>
    <col min="83" max="83" width="12.00390625" style="11" hidden="1" customWidth="1"/>
    <col min="84" max="84" width="0.13671875" style="11" hidden="1" customWidth="1"/>
    <col min="85" max="85" width="15.7109375" style="11" hidden="1" customWidth="1"/>
    <col min="86" max="86" width="0.13671875" style="11" hidden="1" customWidth="1"/>
    <col min="87" max="88" width="15.7109375" style="11" hidden="1" customWidth="1"/>
    <col min="89" max="89" width="0.13671875" style="12" hidden="1" customWidth="1"/>
    <col min="90" max="90" width="0.13671875" style="19" hidden="1" customWidth="1"/>
    <col min="91" max="91" width="15.8515625" style="12" hidden="1" customWidth="1"/>
    <col min="92" max="92" width="12.28125" style="18" hidden="1" customWidth="1"/>
    <col min="93" max="93" width="0.2890625" style="18" hidden="1" customWidth="1"/>
    <col min="94" max="94" width="25.57421875" style="18" hidden="1" customWidth="1"/>
    <col min="95" max="95" width="0.2890625" style="11" hidden="1" customWidth="1"/>
    <col min="96" max="96" width="18.421875" style="11" hidden="1" customWidth="1"/>
    <col min="97" max="97" width="0.13671875" style="12" hidden="1" customWidth="1"/>
    <col min="98" max="98" width="0.13671875" style="11" hidden="1" customWidth="1"/>
    <col min="99" max="99" width="13.140625" style="11" hidden="1" customWidth="1"/>
    <col min="100" max="100" width="0.5625" style="11" hidden="1" customWidth="1"/>
    <col min="101" max="102" width="16.00390625" style="11" hidden="1" customWidth="1"/>
    <col min="103" max="103" width="17.421875" style="11" hidden="1" customWidth="1"/>
    <col min="104" max="104" width="0.42578125" style="17" hidden="1" customWidth="1"/>
    <col min="105" max="105" width="11.7109375" style="16" hidden="1" customWidth="1"/>
    <col min="106" max="106" width="10.8515625" style="15" hidden="1" customWidth="1"/>
    <col min="107" max="107" width="14.57421875" style="11" hidden="1" customWidth="1"/>
    <col min="108" max="108" width="33.28125" style="11" hidden="1" customWidth="1"/>
    <col min="109" max="109" width="0.2890625" style="11" hidden="1" customWidth="1"/>
    <col min="110" max="110" width="0.2890625" style="12" hidden="1" customWidth="1"/>
    <col min="111" max="111" width="11.7109375" style="12" hidden="1" customWidth="1"/>
    <col min="112" max="112" width="31.7109375" style="12" hidden="1" customWidth="1"/>
    <col min="113" max="113" width="24.140625" style="11" hidden="1" customWidth="1"/>
    <col min="114" max="114" width="0.13671875" style="11" hidden="1" customWidth="1"/>
    <col min="115" max="115" width="24.8515625" style="11" hidden="1" customWidth="1"/>
    <col min="116" max="116" width="37.421875" style="14" hidden="1" customWidth="1"/>
    <col min="117" max="117" width="5.7109375" style="14" hidden="1" customWidth="1"/>
    <col min="118" max="118" width="10.57421875" style="14" hidden="1" customWidth="1"/>
    <col min="119" max="119" width="7.8515625" style="11" hidden="1" customWidth="1"/>
    <col min="120" max="120" width="0.2890625" style="11" hidden="1" customWidth="1"/>
    <col min="121" max="121" width="13.00390625" style="11" hidden="1" customWidth="1"/>
    <col min="122" max="122" width="0.13671875" style="12" hidden="1" customWidth="1"/>
    <col min="123" max="123" width="0.42578125" style="11" hidden="1" customWidth="1"/>
    <col min="124" max="124" width="10.421875" style="11" hidden="1" customWidth="1"/>
    <col min="125" max="125" width="17.140625" style="11" hidden="1" customWidth="1"/>
    <col min="126" max="126" width="0.13671875" style="14" hidden="1" customWidth="1"/>
    <col min="127" max="127" width="18.421875" style="11" hidden="1" customWidth="1"/>
    <col min="128" max="128" width="21.7109375" style="11" hidden="1" customWidth="1"/>
    <col min="129" max="129" width="22.00390625" style="11" hidden="1" customWidth="1"/>
    <col min="130" max="130" width="13.140625" style="11" hidden="1" customWidth="1"/>
    <col min="131" max="131" width="12.7109375" style="11" hidden="1" customWidth="1"/>
    <col min="132" max="132" width="0.2890625" style="11" hidden="1" customWidth="1"/>
    <col min="133" max="133" width="0.13671875" style="11" hidden="1" customWidth="1"/>
    <col min="134" max="134" width="11.8515625" style="12" hidden="1" customWidth="1"/>
    <col min="135" max="135" width="11.140625" style="13" hidden="1" customWidth="1"/>
    <col min="136" max="136" width="0.2890625" style="12" hidden="1" customWidth="1"/>
    <col min="137" max="138" width="9.140625" style="11" hidden="1" customWidth="1"/>
    <col min="139" max="139" width="0.13671875" style="11" hidden="1" customWidth="1"/>
    <col min="140" max="140" width="14.8515625" style="11" customWidth="1"/>
    <col min="141" max="141" width="8.421875" style="11" customWidth="1"/>
    <col min="142" max="16384" width="9.140625" style="11" customWidth="1"/>
  </cols>
  <sheetData>
    <row r="1" spans="89:136" ht="15.75" thickBot="1">
      <c r="CK1" s="16"/>
      <c r="CL1" s="113"/>
      <c r="CM1" s="107"/>
      <c r="CN1" s="112"/>
      <c r="CO1" s="111"/>
      <c r="CP1" s="110"/>
      <c r="CS1" s="107"/>
      <c r="DF1" s="108"/>
      <c r="DG1" s="109"/>
      <c r="DH1" s="107"/>
      <c r="DR1" s="107"/>
      <c r="ED1" s="107"/>
      <c r="EE1" s="108"/>
      <c r="EF1" s="107"/>
    </row>
    <row r="2" spans="1:139" ht="66" customHeight="1">
      <c r="A2" s="114"/>
      <c r="B2" s="218" t="s">
        <v>117</v>
      </c>
      <c r="C2" s="219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116</v>
      </c>
      <c r="CF2" s="116"/>
      <c r="CG2" s="117"/>
      <c r="CH2" s="116" t="s">
        <v>115</v>
      </c>
      <c r="CI2" s="116"/>
      <c r="CJ2" s="116" t="s">
        <v>114</v>
      </c>
      <c r="CK2" s="118"/>
      <c r="CL2" s="119"/>
      <c r="CM2" s="120"/>
      <c r="CN2" s="121" t="s">
        <v>113</v>
      </c>
      <c r="CO2" s="122"/>
      <c r="CP2" s="123"/>
      <c r="CQ2" s="124" t="s">
        <v>112</v>
      </c>
      <c r="CR2" s="116"/>
      <c r="CS2" s="120"/>
      <c r="CT2" s="124" t="s">
        <v>111</v>
      </c>
      <c r="CU2" s="116"/>
      <c r="CV2" s="117"/>
      <c r="CW2" s="125" t="s">
        <v>111</v>
      </c>
      <c r="CX2" s="125"/>
      <c r="CY2" s="126"/>
      <c r="CZ2" s="121" t="s">
        <v>110</v>
      </c>
      <c r="DA2" s="122"/>
      <c r="DB2" s="123"/>
      <c r="DC2" s="124" t="s">
        <v>109</v>
      </c>
      <c r="DD2" s="127"/>
      <c r="DE2" s="126"/>
      <c r="DF2" s="121" t="s">
        <v>108</v>
      </c>
      <c r="DG2" s="122"/>
      <c r="DH2" s="123"/>
      <c r="DI2" s="125" t="s">
        <v>107</v>
      </c>
      <c r="DJ2" s="125"/>
      <c r="DK2" s="120"/>
      <c r="DL2" s="124" t="s">
        <v>106</v>
      </c>
      <c r="DM2" s="116"/>
      <c r="DN2" s="128"/>
      <c r="DO2" s="216" t="s">
        <v>105</v>
      </c>
      <c r="DP2" s="217"/>
      <c r="DQ2" s="117"/>
      <c r="DR2" s="120"/>
      <c r="DS2" s="117"/>
      <c r="DT2" s="117"/>
      <c r="DU2" s="117"/>
      <c r="DV2" s="116"/>
      <c r="DW2" s="117"/>
      <c r="DX2" s="117"/>
      <c r="DY2" s="117"/>
      <c r="DZ2" s="220" t="s">
        <v>104</v>
      </c>
      <c r="EA2" s="216"/>
      <c r="EB2" s="129"/>
      <c r="EC2" s="129"/>
      <c r="ED2" s="221" t="s">
        <v>103</v>
      </c>
      <c r="EE2" s="222"/>
      <c r="EF2" s="130"/>
      <c r="EG2" s="131" t="s">
        <v>102</v>
      </c>
      <c r="EH2" s="132"/>
      <c r="EI2" s="133"/>
    </row>
    <row r="3" spans="1:142" ht="53.25" customHeight="1">
      <c r="A3" s="149" t="s">
        <v>394</v>
      </c>
      <c r="B3" s="149" t="s">
        <v>101</v>
      </c>
      <c r="C3" s="28" t="s">
        <v>100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65"/>
      <c r="CD3" s="12"/>
      <c r="CE3" s="12"/>
      <c r="CF3" s="12"/>
      <c r="CG3" s="12"/>
      <c r="CH3" s="12"/>
      <c r="CI3" s="12"/>
      <c r="CJ3" s="28" t="s">
        <v>99</v>
      </c>
      <c r="CK3" s="28" t="s">
        <v>98</v>
      </c>
      <c r="CL3" s="19" t="s">
        <v>97</v>
      </c>
      <c r="CM3" s="28" t="s">
        <v>96</v>
      </c>
      <c r="CN3" s="101" t="s">
        <v>95</v>
      </c>
      <c r="CO3" s="101" t="s">
        <v>94</v>
      </c>
      <c r="CP3" s="101" t="s">
        <v>90</v>
      </c>
      <c r="CQ3" s="28" t="s">
        <v>92</v>
      </c>
      <c r="CR3" s="28" t="s">
        <v>91</v>
      </c>
      <c r="CS3" s="28" t="s">
        <v>93</v>
      </c>
      <c r="CT3" s="28" t="s">
        <v>92</v>
      </c>
      <c r="CU3" s="28" t="s">
        <v>91</v>
      </c>
      <c r="CV3" s="28" t="s">
        <v>90</v>
      </c>
      <c r="CW3" s="28" t="s">
        <v>89</v>
      </c>
      <c r="CX3" s="28" t="s">
        <v>88</v>
      </c>
      <c r="CY3" s="28" t="s">
        <v>87</v>
      </c>
      <c r="CZ3" s="101" t="s">
        <v>86</v>
      </c>
      <c r="DA3" s="101" t="s">
        <v>85</v>
      </c>
      <c r="DB3" s="101" t="s">
        <v>84</v>
      </c>
      <c r="DC3" s="28" t="s">
        <v>83</v>
      </c>
      <c r="DD3" s="28" t="s">
        <v>82</v>
      </c>
      <c r="DE3" s="28" t="s">
        <v>81</v>
      </c>
      <c r="DF3" s="101" t="s">
        <v>80</v>
      </c>
      <c r="DG3" s="101" t="s">
        <v>79</v>
      </c>
      <c r="DH3" s="101" t="s">
        <v>78</v>
      </c>
      <c r="DI3" s="28" t="s">
        <v>77</v>
      </c>
      <c r="DJ3" s="28" t="s">
        <v>76</v>
      </c>
      <c r="DK3" s="28" t="s">
        <v>75</v>
      </c>
      <c r="DL3" s="28" t="s">
        <v>74</v>
      </c>
      <c r="DM3" s="28" t="s">
        <v>73</v>
      </c>
      <c r="DN3" s="28" t="s">
        <v>72</v>
      </c>
      <c r="DO3" s="28" t="s">
        <v>71</v>
      </c>
      <c r="DP3" s="28" t="s">
        <v>70</v>
      </c>
      <c r="DQ3" s="28" t="s">
        <v>69</v>
      </c>
      <c r="DR3" s="12" t="s">
        <v>63</v>
      </c>
      <c r="DS3" s="28" t="s">
        <v>68</v>
      </c>
      <c r="DT3" s="28" t="s">
        <v>67</v>
      </c>
      <c r="DU3" s="28" t="s">
        <v>64</v>
      </c>
      <c r="DV3" s="28" t="s">
        <v>66</v>
      </c>
      <c r="DW3" s="28"/>
      <c r="DX3" s="12"/>
      <c r="DY3" s="12"/>
      <c r="DZ3" s="12" t="s">
        <v>65</v>
      </c>
      <c r="EA3" s="12" t="s">
        <v>58</v>
      </c>
      <c r="EB3" s="28" t="s">
        <v>64</v>
      </c>
      <c r="EC3" s="12" t="s">
        <v>63</v>
      </c>
      <c r="ED3" s="12" t="s">
        <v>62</v>
      </c>
      <c r="EE3" s="12" t="s">
        <v>61</v>
      </c>
      <c r="EF3" s="28" t="s">
        <v>60</v>
      </c>
      <c r="EG3" s="12" t="s">
        <v>59</v>
      </c>
      <c r="EH3" s="12" t="s">
        <v>58</v>
      </c>
      <c r="EI3" s="28" t="s">
        <v>57</v>
      </c>
      <c r="EJ3" s="28" t="s">
        <v>57</v>
      </c>
      <c r="EK3" s="215" t="s">
        <v>390</v>
      </c>
      <c r="EL3" s="215"/>
    </row>
    <row r="4" spans="1:142" ht="66" customHeight="1">
      <c r="A4" s="134">
        <v>2</v>
      </c>
      <c r="B4" s="134" t="s">
        <v>56</v>
      </c>
      <c r="C4" s="135" t="s">
        <v>55</v>
      </c>
      <c r="D4" s="136">
        <v>148615.34</v>
      </c>
      <c r="E4" s="136"/>
      <c r="F4" s="136"/>
      <c r="G4" s="137">
        <f aca="true" t="shared" si="0" ref="G4:G35">D4+E4-F4</f>
        <v>148615.34</v>
      </c>
      <c r="H4" s="138"/>
      <c r="I4" s="138"/>
      <c r="J4" s="139">
        <f aca="true" t="shared" si="1" ref="J4:J35">G4+H4-I4</f>
        <v>148615.34</v>
      </c>
      <c r="K4" s="138"/>
      <c r="L4" s="138"/>
      <c r="M4" s="140">
        <f aca="true" t="shared" si="2" ref="M4:M35">J4+K4-L4</f>
        <v>148615.34</v>
      </c>
      <c r="N4" s="138"/>
      <c r="O4" s="138"/>
      <c r="P4" s="140">
        <f aca="true" t="shared" si="3" ref="P4:P35">M4+N4-O4</f>
        <v>148615.34</v>
      </c>
      <c r="Q4" s="141"/>
      <c r="R4" s="141"/>
      <c r="S4" s="140">
        <f aca="true" t="shared" si="4" ref="S4:S35">P4+Q4-R4</f>
        <v>148615.34</v>
      </c>
      <c r="T4" s="138"/>
      <c r="U4" s="138"/>
      <c r="V4" s="140">
        <f aca="true" t="shared" si="5" ref="V4:V35">S4+T4-U4</f>
        <v>148615.34</v>
      </c>
      <c r="W4" s="138"/>
      <c r="X4" s="22"/>
      <c r="Y4" s="140">
        <f aca="true" t="shared" si="6" ref="Y4:Y35">V4+W4-X4</f>
        <v>148615.34</v>
      </c>
      <c r="Z4" s="142"/>
      <c r="AA4" s="142"/>
      <c r="AB4" s="140">
        <f aca="true" t="shared" si="7" ref="AB4:AB35">Y4+Z4-AA4</f>
        <v>148615.34</v>
      </c>
      <c r="AC4" s="138"/>
      <c r="AD4" s="138"/>
      <c r="AE4" s="140">
        <f aca="true" t="shared" si="8" ref="AE4:AE35">AB4+AC4-AD4</f>
        <v>148615.34</v>
      </c>
      <c r="AF4" s="141"/>
      <c r="AG4" s="141"/>
      <c r="AH4" s="140">
        <f aca="true" t="shared" si="9" ref="AH4:AH35">AE4+AF4-AG4</f>
        <v>148615.34</v>
      </c>
      <c r="AI4" s="22"/>
      <c r="AJ4" s="22"/>
      <c r="AK4" s="140">
        <f aca="true" t="shared" si="10" ref="AK4:AK35">AH4+AI4-AJ4</f>
        <v>148615.34</v>
      </c>
      <c r="AL4" s="141"/>
      <c r="AM4" s="141"/>
      <c r="AN4" s="140">
        <f aca="true" t="shared" si="11" ref="AN4:AN35">AK4+AL4-AM4</f>
        <v>148615.34</v>
      </c>
      <c r="AO4" s="22"/>
      <c r="AP4" s="138"/>
      <c r="AQ4" s="140">
        <f aca="true" t="shared" si="12" ref="AQ4:AQ35">AN4+AO4-AP4</f>
        <v>148615.34</v>
      </c>
      <c r="AR4" s="138"/>
      <c r="AS4" s="138"/>
      <c r="AT4" s="140">
        <f aca="true" t="shared" si="13" ref="AT4:AT35">AQ4+AR4-AS4</f>
        <v>148615.34</v>
      </c>
      <c r="AU4" s="138"/>
      <c r="AV4" s="138"/>
      <c r="AW4" s="140">
        <f aca="true" t="shared" si="14" ref="AW4:AW35">AT4+AU4-AV4</f>
        <v>148615.34</v>
      </c>
      <c r="AX4" s="136"/>
      <c r="AY4" s="136"/>
      <c r="AZ4" s="143">
        <f aca="true" t="shared" si="15" ref="AZ4:AZ35">AW4+AX4-AY4</f>
        <v>148615.34</v>
      </c>
      <c r="BA4" s="22"/>
      <c r="BB4" s="22"/>
      <c r="BC4" s="143">
        <f aca="true" t="shared" si="16" ref="BC4:BC35">AZ4+BA4-BB4</f>
        <v>148615.34</v>
      </c>
      <c r="BD4" s="138"/>
      <c r="BE4" s="138"/>
      <c r="BF4" s="143">
        <f aca="true" t="shared" si="17" ref="BF4:BF35">BC4+BD4-BE4</f>
        <v>148615.34</v>
      </c>
      <c r="BG4" s="22"/>
      <c r="BH4" s="138"/>
      <c r="BI4" s="143">
        <f aca="true" t="shared" si="18" ref="BI4:BI35">BF4+BG4-BH4</f>
        <v>148615.34</v>
      </c>
      <c r="BJ4" s="22"/>
      <c r="BK4" s="22"/>
      <c r="BL4" s="143">
        <f aca="true" t="shared" si="19" ref="BL4:BL35">BI4+BJ4-BK4</f>
        <v>148615.34</v>
      </c>
      <c r="BM4" s="22"/>
      <c r="BN4" s="22"/>
      <c r="BO4" s="143">
        <f aca="true" t="shared" si="20" ref="BO4:BO35">BL4+BM4-BN4</f>
        <v>148615.34</v>
      </c>
      <c r="BP4" s="138"/>
      <c r="BQ4" s="138"/>
      <c r="BR4" s="143">
        <f aca="true" t="shared" si="21" ref="BR4:BR35">BO4+BP4-BQ4</f>
        <v>148615.34</v>
      </c>
      <c r="BS4" s="22"/>
      <c r="BT4" s="22"/>
      <c r="BU4" s="143">
        <f aca="true" t="shared" si="22" ref="BU4:BU35">BR4+BS4-BT4</f>
        <v>148615.34</v>
      </c>
      <c r="BV4" s="138"/>
      <c r="BW4" s="138"/>
      <c r="BX4" s="143">
        <f aca="true" t="shared" si="23" ref="BX4:BX35">BU4+BV4-BW4</f>
        <v>148615.34</v>
      </c>
      <c r="BY4" s="138"/>
      <c r="BZ4" s="138"/>
      <c r="CA4" s="143">
        <f aca="true" t="shared" si="24" ref="CA4:CA35">BX4+BY4-BZ4</f>
        <v>148615.34</v>
      </c>
      <c r="CB4" s="22"/>
      <c r="CC4" s="106"/>
      <c r="CD4" s="144">
        <f>SUM(CA4:CC4)</f>
        <v>148615.34</v>
      </c>
      <c r="CE4" s="22"/>
      <c r="CF4" s="22"/>
      <c r="CG4" s="144">
        <f aca="true" t="shared" si="25" ref="CG4:CG35">CD4+CE4-CF4</f>
        <v>148615.34</v>
      </c>
      <c r="CH4" s="22"/>
      <c r="CI4" s="22"/>
      <c r="CJ4" s="145">
        <f aca="true" t="shared" si="26" ref="CJ4:CJ35">CG4+CH4-CI4</f>
        <v>148615.34</v>
      </c>
      <c r="CK4" s="22"/>
      <c r="CL4" s="105"/>
      <c r="CM4" s="144">
        <f aca="true" t="shared" si="27" ref="CM4:CM35">CJ4+CK4-CL4</f>
        <v>148615.34</v>
      </c>
      <c r="CN4" s="146"/>
      <c r="CO4" s="146"/>
      <c r="CP4" s="147">
        <f aca="true" t="shared" si="28" ref="CP4:CP35">CM4+CN4-CO4</f>
        <v>148615.34</v>
      </c>
      <c r="CQ4" s="22">
        <v>0</v>
      </c>
      <c r="CR4" s="104">
        <v>0</v>
      </c>
      <c r="CS4" s="144">
        <f aca="true" t="shared" si="29" ref="CS4:CS35">CP4+CQ4-CR4</f>
        <v>148615.34</v>
      </c>
      <c r="CT4" s="11">
        <v>0</v>
      </c>
      <c r="CU4" s="11">
        <v>0</v>
      </c>
      <c r="CV4" s="23">
        <f aca="true" t="shared" si="30" ref="CV4:CV35">CS4+CT4-CU4</f>
        <v>148615.34</v>
      </c>
      <c r="CW4" s="22">
        <v>0</v>
      </c>
      <c r="CX4" s="22">
        <v>0</v>
      </c>
      <c r="CY4" s="145">
        <f aca="true" t="shared" si="31" ref="CY4:CY35">CS4+CW4-CX4</f>
        <v>148615.34</v>
      </c>
      <c r="CZ4" s="146">
        <v>0</v>
      </c>
      <c r="DA4" s="146">
        <v>0</v>
      </c>
      <c r="DB4" s="147">
        <f aca="true" t="shared" si="32" ref="DB4:DB35">CY4+CZ4-DA4</f>
        <v>148615.34</v>
      </c>
      <c r="DC4" s="22">
        <v>0</v>
      </c>
      <c r="DD4" s="22">
        <v>0</v>
      </c>
      <c r="DE4" s="145">
        <f aca="true" t="shared" si="33" ref="DE4:DE35">DB4+DC4-DD4</f>
        <v>148615.34</v>
      </c>
      <c r="DF4" s="146">
        <v>0</v>
      </c>
      <c r="DG4" s="146">
        <v>0</v>
      </c>
      <c r="DH4" s="147">
        <f aca="true" t="shared" si="34" ref="DH4:DH35">DE4-DF4+DG4</f>
        <v>148615.34</v>
      </c>
      <c r="DI4" s="22">
        <v>0</v>
      </c>
      <c r="DJ4" s="22">
        <v>0</v>
      </c>
      <c r="DK4" s="144">
        <f aca="true" t="shared" si="35" ref="DK4:DK35">DH4+DI4-DJ4</f>
        <v>148615.34</v>
      </c>
      <c r="DL4" s="103">
        <v>0</v>
      </c>
      <c r="DM4" s="103">
        <v>0</v>
      </c>
      <c r="DN4" s="105">
        <f aca="true" t="shared" si="36" ref="DN4:DN35">DK4+DL4-DM4</f>
        <v>148615.34</v>
      </c>
      <c r="DO4" s="22"/>
      <c r="DP4" s="22"/>
      <c r="DQ4" s="145">
        <f>DN4+DO4-DP4</f>
        <v>148615.34</v>
      </c>
      <c r="DR4" s="22"/>
      <c r="DZ4" s="22"/>
      <c r="EA4" s="22"/>
      <c r="EB4" s="144">
        <f aca="true" t="shared" si="37" ref="EB4:EB35">DQ4+DZ4-EA4</f>
        <v>148615.34</v>
      </c>
      <c r="EC4" s="104"/>
      <c r="ED4" s="146">
        <v>0</v>
      </c>
      <c r="EE4" s="146">
        <v>0</v>
      </c>
      <c r="EF4" s="147">
        <f aca="true" t="shared" si="38" ref="EF4:EF35">EB4+ED4-EE4</f>
        <v>148615.34</v>
      </c>
      <c r="EG4" s="146">
        <v>0</v>
      </c>
      <c r="EH4" s="146">
        <v>0</v>
      </c>
      <c r="EI4" s="147">
        <f aca="true" t="shared" si="39" ref="EI4:EI35">EF4+EG4-EH4</f>
        <v>148615.34</v>
      </c>
      <c r="EJ4" s="147">
        <f aca="true" t="shared" si="40" ref="EJ4:EJ35">EF4+EG4-EH4</f>
        <v>148615.34</v>
      </c>
      <c r="EK4" s="148" t="s">
        <v>410</v>
      </c>
      <c r="EL4" s="22"/>
    </row>
    <row r="5" spans="1:142" ht="45.75" customHeight="1">
      <c r="A5" s="42">
        <v>3</v>
      </c>
      <c r="B5" s="42" t="s">
        <v>54</v>
      </c>
      <c r="C5" s="40" t="s">
        <v>53</v>
      </c>
      <c r="D5" s="68">
        <v>436262</v>
      </c>
      <c r="E5" s="68"/>
      <c r="F5" s="68"/>
      <c r="G5" s="73">
        <f t="shared" si="0"/>
        <v>436262</v>
      </c>
      <c r="H5" s="67"/>
      <c r="I5" s="67"/>
      <c r="J5" s="72">
        <f t="shared" si="1"/>
        <v>436262</v>
      </c>
      <c r="K5" s="67"/>
      <c r="L5" s="67"/>
      <c r="M5" s="69">
        <f t="shared" si="2"/>
        <v>436262</v>
      </c>
      <c r="N5" s="67"/>
      <c r="O5" s="67"/>
      <c r="P5" s="69">
        <f t="shared" si="3"/>
        <v>436262</v>
      </c>
      <c r="Q5" s="70"/>
      <c r="R5" s="70"/>
      <c r="S5" s="69">
        <f t="shared" si="4"/>
        <v>436262</v>
      </c>
      <c r="T5" s="67"/>
      <c r="U5" s="67"/>
      <c r="V5" s="69">
        <f t="shared" si="5"/>
        <v>436262</v>
      </c>
      <c r="W5" s="67"/>
      <c r="X5" s="12"/>
      <c r="Y5" s="69">
        <f t="shared" si="6"/>
        <v>436262</v>
      </c>
      <c r="Z5" s="71"/>
      <c r="AA5" s="71"/>
      <c r="AB5" s="69">
        <f t="shared" si="7"/>
        <v>436262</v>
      </c>
      <c r="AC5" s="67"/>
      <c r="AD5" s="67"/>
      <c r="AE5" s="69">
        <f t="shared" si="8"/>
        <v>436262</v>
      </c>
      <c r="AF5" s="70"/>
      <c r="AG5" s="70"/>
      <c r="AH5" s="69">
        <f t="shared" si="9"/>
        <v>436262</v>
      </c>
      <c r="AI5" s="12"/>
      <c r="AJ5" s="12"/>
      <c r="AK5" s="69">
        <f t="shared" si="10"/>
        <v>436262</v>
      </c>
      <c r="AL5" s="70"/>
      <c r="AM5" s="70"/>
      <c r="AN5" s="69">
        <f t="shared" si="11"/>
        <v>436262</v>
      </c>
      <c r="AO5" s="12"/>
      <c r="AP5" s="67"/>
      <c r="AQ5" s="69">
        <f t="shared" si="12"/>
        <v>436262</v>
      </c>
      <c r="AR5" s="67"/>
      <c r="AS5" s="67"/>
      <c r="AT5" s="69">
        <f t="shared" si="13"/>
        <v>436262</v>
      </c>
      <c r="AU5" s="67"/>
      <c r="AV5" s="67"/>
      <c r="AW5" s="69">
        <f t="shared" si="14"/>
        <v>436262</v>
      </c>
      <c r="AX5" s="68"/>
      <c r="AY5" s="34">
        <v>228688.12</v>
      </c>
      <c r="AZ5" s="66">
        <f t="shared" si="15"/>
        <v>207573.88</v>
      </c>
      <c r="BA5" s="12"/>
      <c r="BB5" s="12"/>
      <c r="BC5" s="66">
        <f t="shared" si="16"/>
        <v>207573.88</v>
      </c>
      <c r="BD5" s="67"/>
      <c r="BE5" s="67"/>
      <c r="BF5" s="66">
        <f t="shared" si="17"/>
        <v>207573.88</v>
      </c>
      <c r="BG5" s="12"/>
      <c r="BH5" s="67"/>
      <c r="BI5" s="66">
        <f t="shared" si="18"/>
        <v>207573.88</v>
      </c>
      <c r="BJ5" s="12"/>
      <c r="BK5" s="12"/>
      <c r="BL5" s="66">
        <f t="shared" si="19"/>
        <v>207573.88</v>
      </c>
      <c r="BM5" s="12"/>
      <c r="BN5" s="12"/>
      <c r="BO5" s="66">
        <f t="shared" si="20"/>
        <v>207573.88</v>
      </c>
      <c r="BP5" s="67"/>
      <c r="BQ5" s="67"/>
      <c r="BR5" s="66">
        <f t="shared" si="21"/>
        <v>207573.88</v>
      </c>
      <c r="BS5" s="12"/>
      <c r="BT5" s="12"/>
      <c r="BU5" s="66">
        <f t="shared" si="22"/>
        <v>207573.88</v>
      </c>
      <c r="BV5" s="67"/>
      <c r="BW5" s="67"/>
      <c r="BX5" s="66">
        <f t="shared" si="23"/>
        <v>207573.88</v>
      </c>
      <c r="BY5" s="67"/>
      <c r="BZ5" s="67"/>
      <c r="CA5" s="66">
        <f t="shared" si="24"/>
        <v>207573.88</v>
      </c>
      <c r="CB5" s="12"/>
      <c r="CC5" s="65"/>
      <c r="CD5" s="26">
        <f aca="true" t="shared" si="41" ref="CD5:CD36">SUM(CA5+CB5-CC5)</f>
        <v>207573.88</v>
      </c>
      <c r="CE5" s="12"/>
      <c r="CF5" s="12"/>
      <c r="CG5" s="26">
        <f t="shared" si="25"/>
        <v>207573.88</v>
      </c>
      <c r="CH5" s="12"/>
      <c r="CI5" s="12"/>
      <c r="CJ5" s="27">
        <f t="shared" si="26"/>
        <v>207573.88</v>
      </c>
      <c r="CM5" s="26">
        <f t="shared" si="27"/>
        <v>207573.88</v>
      </c>
      <c r="CP5" s="24">
        <f t="shared" si="28"/>
        <v>207573.88</v>
      </c>
      <c r="CQ5" s="12">
        <v>0</v>
      </c>
      <c r="CR5" s="13">
        <v>0</v>
      </c>
      <c r="CS5" s="26">
        <f t="shared" si="29"/>
        <v>207573.88</v>
      </c>
      <c r="CT5" s="11">
        <v>0</v>
      </c>
      <c r="CU5" s="11">
        <v>0</v>
      </c>
      <c r="CV5" s="23">
        <f t="shared" si="30"/>
        <v>207573.88</v>
      </c>
      <c r="CW5" s="12">
        <v>0</v>
      </c>
      <c r="CX5" s="12">
        <v>0</v>
      </c>
      <c r="CY5" s="27">
        <f t="shared" si="31"/>
        <v>207573.88</v>
      </c>
      <c r="CZ5" s="18">
        <v>0</v>
      </c>
      <c r="DA5" s="18">
        <v>0</v>
      </c>
      <c r="DB5" s="24">
        <f t="shared" si="32"/>
        <v>207573.88</v>
      </c>
      <c r="DC5" s="12">
        <v>0</v>
      </c>
      <c r="DD5" s="12">
        <v>0</v>
      </c>
      <c r="DE5" s="27">
        <f t="shared" si="33"/>
        <v>207573.88</v>
      </c>
      <c r="DF5" s="18">
        <v>0</v>
      </c>
      <c r="DG5" s="18">
        <v>0</v>
      </c>
      <c r="DH5" s="24">
        <f t="shared" si="34"/>
        <v>207573.88</v>
      </c>
      <c r="DI5" s="12">
        <v>0</v>
      </c>
      <c r="DJ5" s="12">
        <v>0</v>
      </c>
      <c r="DK5" s="26">
        <f t="shared" si="35"/>
        <v>207573.88</v>
      </c>
      <c r="DL5" s="28">
        <v>0</v>
      </c>
      <c r="DM5" s="28">
        <v>0</v>
      </c>
      <c r="DN5" s="19">
        <f t="shared" si="36"/>
        <v>207573.88</v>
      </c>
      <c r="DO5" s="12"/>
      <c r="DP5" s="12"/>
      <c r="DQ5" s="27">
        <f>DN5-+DO5-DP5</f>
        <v>207573.88</v>
      </c>
      <c r="DZ5" s="12"/>
      <c r="EA5" s="12"/>
      <c r="EB5" s="26">
        <f t="shared" si="37"/>
        <v>207573.88</v>
      </c>
      <c r="EC5" s="13"/>
      <c r="ED5" s="18">
        <v>0</v>
      </c>
      <c r="EE5" s="18">
        <v>0</v>
      </c>
      <c r="EF5" s="25">
        <f t="shared" si="38"/>
        <v>207573.88</v>
      </c>
      <c r="EG5" s="18">
        <v>0</v>
      </c>
      <c r="EH5" s="18">
        <v>0</v>
      </c>
      <c r="EI5" s="24">
        <f t="shared" si="39"/>
        <v>207573.88</v>
      </c>
      <c r="EJ5" s="24">
        <f t="shared" si="40"/>
        <v>207573.88</v>
      </c>
      <c r="EK5" s="45" t="s">
        <v>410</v>
      </c>
      <c r="EL5" s="12"/>
    </row>
    <row r="6" spans="1:142" ht="44.25" customHeight="1">
      <c r="A6" s="42">
        <v>4</v>
      </c>
      <c r="B6" s="42" t="s">
        <v>52</v>
      </c>
      <c r="C6" s="40" t="s">
        <v>51</v>
      </c>
      <c r="D6" s="68">
        <v>218195.99</v>
      </c>
      <c r="E6" s="68"/>
      <c r="F6" s="68">
        <v>113125.49</v>
      </c>
      <c r="G6" s="73">
        <f t="shared" si="0"/>
        <v>105070.49999999999</v>
      </c>
      <c r="H6" s="67"/>
      <c r="I6" s="67"/>
      <c r="J6" s="72">
        <f t="shared" si="1"/>
        <v>105070.49999999999</v>
      </c>
      <c r="K6" s="67"/>
      <c r="L6" s="67"/>
      <c r="M6" s="69">
        <f t="shared" si="2"/>
        <v>105070.49999999999</v>
      </c>
      <c r="N6" s="67"/>
      <c r="O6" s="67"/>
      <c r="P6" s="69">
        <f t="shared" si="3"/>
        <v>105070.49999999999</v>
      </c>
      <c r="Q6" s="70"/>
      <c r="R6" s="70"/>
      <c r="S6" s="69">
        <f t="shared" si="4"/>
        <v>105070.49999999999</v>
      </c>
      <c r="T6" s="67"/>
      <c r="U6" s="67"/>
      <c r="V6" s="69">
        <f t="shared" si="5"/>
        <v>105070.49999999999</v>
      </c>
      <c r="W6" s="67"/>
      <c r="X6" s="12"/>
      <c r="Y6" s="69">
        <f t="shared" si="6"/>
        <v>105070.49999999999</v>
      </c>
      <c r="Z6" s="71"/>
      <c r="AA6" s="71"/>
      <c r="AB6" s="69">
        <f t="shared" si="7"/>
        <v>105070.49999999999</v>
      </c>
      <c r="AC6" s="67"/>
      <c r="AD6" s="67"/>
      <c r="AE6" s="69">
        <f t="shared" si="8"/>
        <v>105070.49999999999</v>
      </c>
      <c r="AF6" s="70"/>
      <c r="AG6" s="70"/>
      <c r="AH6" s="69">
        <f t="shared" si="9"/>
        <v>105070.49999999999</v>
      </c>
      <c r="AI6" s="12"/>
      <c r="AJ6" s="12"/>
      <c r="AK6" s="69">
        <f t="shared" si="10"/>
        <v>105070.49999999999</v>
      </c>
      <c r="AL6" s="70"/>
      <c r="AM6" s="70"/>
      <c r="AN6" s="69">
        <f t="shared" si="11"/>
        <v>105070.49999999999</v>
      </c>
      <c r="AO6" s="12"/>
      <c r="AP6" s="67"/>
      <c r="AQ6" s="69">
        <f t="shared" si="12"/>
        <v>105070.49999999999</v>
      </c>
      <c r="AR6" s="67"/>
      <c r="AS6" s="67"/>
      <c r="AT6" s="69">
        <f t="shared" si="13"/>
        <v>105070.49999999999</v>
      </c>
      <c r="AU6" s="67"/>
      <c r="AV6" s="67"/>
      <c r="AW6" s="69">
        <f t="shared" si="14"/>
        <v>105070.49999999999</v>
      </c>
      <c r="AX6" s="68"/>
      <c r="AY6" s="34"/>
      <c r="AZ6" s="66">
        <f t="shared" si="15"/>
        <v>105070.49999999999</v>
      </c>
      <c r="BA6" s="12"/>
      <c r="BB6" s="12"/>
      <c r="BC6" s="66">
        <f t="shared" si="16"/>
        <v>105070.49999999999</v>
      </c>
      <c r="BD6" s="67"/>
      <c r="BE6" s="67"/>
      <c r="BF6" s="66">
        <f t="shared" si="17"/>
        <v>105070.49999999999</v>
      </c>
      <c r="BG6" s="12"/>
      <c r="BH6" s="67"/>
      <c r="BI6" s="66">
        <f t="shared" si="18"/>
        <v>105070.49999999999</v>
      </c>
      <c r="BJ6" s="12"/>
      <c r="BK6" s="12"/>
      <c r="BL6" s="66">
        <f t="shared" si="19"/>
        <v>105070.49999999999</v>
      </c>
      <c r="BM6" s="12"/>
      <c r="BN6" s="12"/>
      <c r="BO6" s="66">
        <f t="shared" si="20"/>
        <v>105070.49999999999</v>
      </c>
      <c r="BP6" s="67"/>
      <c r="BQ6" s="67"/>
      <c r="BR6" s="66">
        <f t="shared" si="21"/>
        <v>105070.49999999999</v>
      </c>
      <c r="BS6" s="12"/>
      <c r="BT6" s="12"/>
      <c r="BU6" s="66">
        <f t="shared" si="22"/>
        <v>105070.49999999999</v>
      </c>
      <c r="BV6" s="67"/>
      <c r="BW6" s="67"/>
      <c r="BX6" s="66">
        <f t="shared" si="23"/>
        <v>105070.49999999999</v>
      </c>
      <c r="BY6" s="67"/>
      <c r="BZ6" s="67"/>
      <c r="CA6" s="66">
        <f t="shared" si="24"/>
        <v>105070.49999999999</v>
      </c>
      <c r="CB6" s="12"/>
      <c r="CC6" s="65"/>
      <c r="CD6" s="26">
        <f t="shared" si="41"/>
        <v>105070.49999999999</v>
      </c>
      <c r="CE6" s="12"/>
      <c r="CF6" s="12"/>
      <c r="CG6" s="26">
        <f t="shared" si="25"/>
        <v>105070.49999999999</v>
      </c>
      <c r="CH6" s="12"/>
      <c r="CI6" s="12"/>
      <c r="CJ6" s="27">
        <f t="shared" si="26"/>
        <v>105070.49999999999</v>
      </c>
      <c r="CM6" s="26">
        <f t="shared" si="27"/>
        <v>105070.49999999999</v>
      </c>
      <c r="CP6" s="24">
        <f t="shared" si="28"/>
        <v>105070.49999999999</v>
      </c>
      <c r="CQ6" s="12">
        <v>0</v>
      </c>
      <c r="CR6" s="13">
        <v>0</v>
      </c>
      <c r="CS6" s="26">
        <f t="shared" si="29"/>
        <v>105070.49999999999</v>
      </c>
      <c r="CT6" s="11">
        <v>0</v>
      </c>
      <c r="CU6" s="11">
        <v>0</v>
      </c>
      <c r="CV6" s="23">
        <f t="shared" si="30"/>
        <v>105070.49999999999</v>
      </c>
      <c r="CW6" s="12">
        <v>0</v>
      </c>
      <c r="CX6" s="12">
        <v>0</v>
      </c>
      <c r="CY6" s="27">
        <f t="shared" si="31"/>
        <v>105070.49999999999</v>
      </c>
      <c r="CZ6" s="18">
        <v>0</v>
      </c>
      <c r="DA6" s="18">
        <v>0</v>
      </c>
      <c r="DB6" s="24">
        <f t="shared" si="32"/>
        <v>105070.49999999999</v>
      </c>
      <c r="DC6" s="12">
        <v>0</v>
      </c>
      <c r="DD6" s="12">
        <v>0</v>
      </c>
      <c r="DE6" s="27">
        <f t="shared" si="33"/>
        <v>105070.49999999999</v>
      </c>
      <c r="DF6" s="18">
        <v>0</v>
      </c>
      <c r="DG6" s="18">
        <v>0</v>
      </c>
      <c r="DH6" s="24">
        <f t="shared" si="34"/>
        <v>105070.49999999999</v>
      </c>
      <c r="DI6" s="12">
        <v>0</v>
      </c>
      <c r="DJ6" s="12">
        <v>0</v>
      </c>
      <c r="DK6" s="26">
        <f t="shared" si="35"/>
        <v>105070.49999999999</v>
      </c>
      <c r="DL6" s="28">
        <v>0</v>
      </c>
      <c r="DM6" s="28">
        <v>0</v>
      </c>
      <c r="DN6" s="19">
        <f t="shared" si="36"/>
        <v>105070.49999999999</v>
      </c>
      <c r="DO6" s="12"/>
      <c r="DP6" s="12"/>
      <c r="DQ6" s="27">
        <f>DN6-+DO6-DP6</f>
        <v>105070.49999999999</v>
      </c>
      <c r="DZ6" s="12"/>
      <c r="EA6" s="12"/>
      <c r="EB6" s="26">
        <f t="shared" si="37"/>
        <v>105070.49999999999</v>
      </c>
      <c r="EC6" s="13"/>
      <c r="ED6" s="18">
        <v>0</v>
      </c>
      <c r="EE6" s="18">
        <v>0</v>
      </c>
      <c r="EF6" s="25">
        <f t="shared" si="38"/>
        <v>105070.49999999999</v>
      </c>
      <c r="EG6" s="18">
        <v>0</v>
      </c>
      <c r="EH6" s="18">
        <v>0</v>
      </c>
      <c r="EI6" s="24">
        <f t="shared" si="39"/>
        <v>105070.49999999999</v>
      </c>
      <c r="EJ6" s="24">
        <f t="shared" si="40"/>
        <v>105070.49999999999</v>
      </c>
      <c r="EK6" s="45" t="s">
        <v>410</v>
      </c>
      <c r="EL6" s="12"/>
    </row>
    <row r="7" spans="1:142" ht="47.25" customHeight="1">
      <c r="A7" s="42">
        <v>5</v>
      </c>
      <c r="B7" s="42" t="s">
        <v>50</v>
      </c>
      <c r="C7" s="40" t="s">
        <v>49</v>
      </c>
      <c r="D7" s="68">
        <v>250205.07</v>
      </c>
      <c r="E7" s="68"/>
      <c r="F7" s="68"/>
      <c r="G7" s="73">
        <f t="shared" si="0"/>
        <v>250205.07</v>
      </c>
      <c r="H7" s="67"/>
      <c r="I7" s="67"/>
      <c r="J7" s="72">
        <f t="shared" si="1"/>
        <v>250205.07</v>
      </c>
      <c r="K7" s="67"/>
      <c r="L7" s="67"/>
      <c r="M7" s="69">
        <f t="shared" si="2"/>
        <v>250205.07</v>
      </c>
      <c r="N7" s="67"/>
      <c r="O7" s="67"/>
      <c r="P7" s="69">
        <f t="shared" si="3"/>
        <v>250205.07</v>
      </c>
      <c r="Q7" s="70"/>
      <c r="R7" s="70"/>
      <c r="S7" s="69">
        <f t="shared" si="4"/>
        <v>250205.07</v>
      </c>
      <c r="T7" s="67"/>
      <c r="U7" s="67"/>
      <c r="V7" s="69">
        <f t="shared" si="5"/>
        <v>250205.07</v>
      </c>
      <c r="W7" s="67"/>
      <c r="X7" s="12"/>
      <c r="Y7" s="69">
        <f t="shared" si="6"/>
        <v>250205.07</v>
      </c>
      <c r="Z7" s="71"/>
      <c r="AA7" s="71"/>
      <c r="AB7" s="69">
        <f t="shared" si="7"/>
        <v>250205.07</v>
      </c>
      <c r="AC7" s="67"/>
      <c r="AD7" s="67"/>
      <c r="AE7" s="69">
        <f t="shared" si="8"/>
        <v>250205.07</v>
      </c>
      <c r="AF7" s="70"/>
      <c r="AG7" s="70"/>
      <c r="AH7" s="69">
        <f t="shared" si="9"/>
        <v>250205.07</v>
      </c>
      <c r="AI7" s="12"/>
      <c r="AJ7" s="12"/>
      <c r="AK7" s="69">
        <f t="shared" si="10"/>
        <v>250205.07</v>
      </c>
      <c r="AL7" s="70"/>
      <c r="AM7" s="70">
        <v>124367.5</v>
      </c>
      <c r="AN7" s="69">
        <f t="shared" si="11"/>
        <v>125837.57</v>
      </c>
      <c r="AO7" s="12"/>
      <c r="AP7" s="67"/>
      <c r="AQ7" s="69">
        <f t="shared" si="12"/>
        <v>125837.57</v>
      </c>
      <c r="AR7" s="67"/>
      <c r="AS7" s="67"/>
      <c r="AT7" s="69">
        <f t="shared" si="13"/>
        <v>125837.57</v>
      </c>
      <c r="AU7" s="67"/>
      <c r="AV7" s="67"/>
      <c r="AW7" s="69">
        <f t="shared" si="14"/>
        <v>125837.57</v>
      </c>
      <c r="AX7" s="68"/>
      <c r="AY7" s="34"/>
      <c r="AZ7" s="66">
        <f t="shared" si="15"/>
        <v>125837.57</v>
      </c>
      <c r="BA7" s="12"/>
      <c r="BB7" s="12"/>
      <c r="BC7" s="66">
        <f t="shared" si="16"/>
        <v>125837.57</v>
      </c>
      <c r="BD7" s="67"/>
      <c r="BE7" s="67"/>
      <c r="BF7" s="66">
        <f t="shared" si="17"/>
        <v>125837.57</v>
      </c>
      <c r="BG7" s="12"/>
      <c r="BH7" s="67"/>
      <c r="BI7" s="66">
        <f t="shared" si="18"/>
        <v>125837.57</v>
      </c>
      <c r="BJ7" s="12"/>
      <c r="BK7" s="12"/>
      <c r="BL7" s="66">
        <f t="shared" si="19"/>
        <v>125837.57</v>
      </c>
      <c r="BM7" s="12"/>
      <c r="BN7" s="12"/>
      <c r="BO7" s="66">
        <f t="shared" si="20"/>
        <v>125837.57</v>
      </c>
      <c r="BP7" s="67"/>
      <c r="BQ7" s="67"/>
      <c r="BR7" s="66">
        <f t="shared" si="21"/>
        <v>125837.57</v>
      </c>
      <c r="BS7" s="12"/>
      <c r="BT7" s="12"/>
      <c r="BU7" s="66">
        <f t="shared" si="22"/>
        <v>125837.57</v>
      </c>
      <c r="BV7" s="67"/>
      <c r="BW7" s="67"/>
      <c r="BX7" s="66">
        <f t="shared" si="23"/>
        <v>125837.57</v>
      </c>
      <c r="BY7" s="67"/>
      <c r="BZ7" s="67"/>
      <c r="CA7" s="66">
        <f t="shared" si="24"/>
        <v>125837.57</v>
      </c>
      <c r="CB7" s="12"/>
      <c r="CC7" s="65"/>
      <c r="CD7" s="26">
        <f t="shared" si="41"/>
        <v>125837.57</v>
      </c>
      <c r="CE7" s="12"/>
      <c r="CF7" s="12"/>
      <c r="CG7" s="26">
        <f t="shared" si="25"/>
        <v>125837.57</v>
      </c>
      <c r="CH7" s="12"/>
      <c r="CI7" s="12"/>
      <c r="CJ7" s="27">
        <f t="shared" si="26"/>
        <v>125837.57</v>
      </c>
      <c r="CM7" s="26">
        <f t="shared" si="27"/>
        <v>125837.57</v>
      </c>
      <c r="CP7" s="24">
        <f t="shared" si="28"/>
        <v>125837.57</v>
      </c>
      <c r="CQ7" s="12">
        <v>0</v>
      </c>
      <c r="CR7" s="13">
        <v>0</v>
      </c>
      <c r="CS7" s="26">
        <f t="shared" si="29"/>
        <v>125837.57</v>
      </c>
      <c r="CT7" s="11">
        <v>0</v>
      </c>
      <c r="CU7" s="11">
        <v>0</v>
      </c>
      <c r="CV7" s="23">
        <f t="shared" si="30"/>
        <v>125837.57</v>
      </c>
      <c r="CW7" s="12">
        <v>0</v>
      </c>
      <c r="CX7" s="12">
        <v>0</v>
      </c>
      <c r="CY7" s="27">
        <f t="shared" si="31"/>
        <v>125837.57</v>
      </c>
      <c r="CZ7" s="18">
        <v>0</v>
      </c>
      <c r="DA7" s="18">
        <v>0</v>
      </c>
      <c r="DB7" s="24">
        <f t="shared" si="32"/>
        <v>125837.57</v>
      </c>
      <c r="DC7" s="12">
        <v>0</v>
      </c>
      <c r="DD7" s="12">
        <v>0</v>
      </c>
      <c r="DE7" s="27">
        <f t="shared" si="33"/>
        <v>125837.57</v>
      </c>
      <c r="DF7" s="18">
        <v>0</v>
      </c>
      <c r="DG7" s="18">
        <v>0</v>
      </c>
      <c r="DH7" s="24">
        <f t="shared" si="34"/>
        <v>125837.57</v>
      </c>
      <c r="DI7" s="12">
        <v>0</v>
      </c>
      <c r="DJ7" s="12">
        <v>0</v>
      </c>
      <c r="DK7" s="26">
        <f t="shared" si="35"/>
        <v>125837.57</v>
      </c>
      <c r="DL7" s="28">
        <v>0</v>
      </c>
      <c r="DM7" s="28">
        <v>0</v>
      </c>
      <c r="DN7" s="19">
        <f t="shared" si="36"/>
        <v>125837.57</v>
      </c>
      <c r="DO7" s="12"/>
      <c r="DP7" s="12"/>
      <c r="DQ7" s="27">
        <f>DN7+DO7-DP7</f>
        <v>125837.57</v>
      </c>
      <c r="DZ7" s="12"/>
      <c r="EA7" s="12"/>
      <c r="EB7" s="26">
        <f t="shared" si="37"/>
        <v>125837.57</v>
      </c>
      <c r="EC7" s="13"/>
      <c r="ED7" s="18">
        <v>0</v>
      </c>
      <c r="EE7" s="18">
        <v>0</v>
      </c>
      <c r="EF7" s="25">
        <f t="shared" si="38"/>
        <v>125837.57</v>
      </c>
      <c r="EG7" s="18">
        <v>0</v>
      </c>
      <c r="EH7" s="18">
        <v>0</v>
      </c>
      <c r="EI7" s="24">
        <f t="shared" si="39"/>
        <v>125837.57</v>
      </c>
      <c r="EJ7" s="24">
        <f t="shared" si="40"/>
        <v>125837.57</v>
      </c>
      <c r="EK7" s="45" t="s">
        <v>410</v>
      </c>
      <c r="EL7" s="12"/>
    </row>
    <row r="8" spans="1:142" ht="45.75" customHeight="1">
      <c r="A8" s="42">
        <v>6</v>
      </c>
      <c r="B8" s="42" t="s">
        <v>48</v>
      </c>
      <c r="C8" s="40" t="s">
        <v>47</v>
      </c>
      <c r="D8" s="68">
        <v>434465</v>
      </c>
      <c r="E8" s="68"/>
      <c r="F8" s="68"/>
      <c r="G8" s="73">
        <f t="shared" si="0"/>
        <v>434465</v>
      </c>
      <c r="H8" s="67"/>
      <c r="I8" s="67"/>
      <c r="J8" s="72">
        <f t="shared" si="1"/>
        <v>434465</v>
      </c>
      <c r="K8" s="67"/>
      <c r="L8" s="67">
        <v>220302.92</v>
      </c>
      <c r="M8" s="69">
        <f t="shared" si="2"/>
        <v>214162.08</v>
      </c>
      <c r="N8" s="67"/>
      <c r="O8" s="67"/>
      <c r="P8" s="69">
        <f t="shared" si="3"/>
        <v>214162.08</v>
      </c>
      <c r="Q8" s="70"/>
      <c r="R8" s="70"/>
      <c r="S8" s="69">
        <f t="shared" si="4"/>
        <v>214162.08</v>
      </c>
      <c r="T8" s="67"/>
      <c r="U8" s="67"/>
      <c r="V8" s="69">
        <f t="shared" si="5"/>
        <v>214162.08</v>
      </c>
      <c r="W8" s="67"/>
      <c r="X8" s="12"/>
      <c r="Y8" s="69">
        <f t="shared" si="6"/>
        <v>214162.08</v>
      </c>
      <c r="Z8" s="71"/>
      <c r="AA8" s="71"/>
      <c r="AB8" s="69">
        <f t="shared" si="7"/>
        <v>214162.08</v>
      </c>
      <c r="AC8" s="67"/>
      <c r="AD8" s="67"/>
      <c r="AE8" s="69">
        <f t="shared" si="8"/>
        <v>214162.08</v>
      </c>
      <c r="AF8" s="70"/>
      <c r="AG8" s="70"/>
      <c r="AH8" s="69">
        <f t="shared" si="9"/>
        <v>214162.08</v>
      </c>
      <c r="AI8" s="12"/>
      <c r="AJ8" s="12"/>
      <c r="AK8" s="69">
        <f t="shared" si="10"/>
        <v>214162.08</v>
      </c>
      <c r="AL8" s="70"/>
      <c r="AM8" s="70"/>
      <c r="AN8" s="69">
        <f t="shared" si="11"/>
        <v>214162.08</v>
      </c>
      <c r="AO8" s="12"/>
      <c r="AP8" s="67"/>
      <c r="AQ8" s="69">
        <f t="shared" si="12"/>
        <v>214162.08</v>
      </c>
      <c r="AR8" s="67"/>
      <c r="AS8" s="67"/>
      <c r="AT8" s="69">
        <f t="shared" si="13"/>
        <v>214162.08</v>
      </c>
      <c r="AU8" s="67"/>
      <c r="AV8" s="67"/>
      <c r="AW8" s="69">
        <f t="shared" si="14"/>
        <v>214162.08</v>
      </c>
      <c r="AX8" s="68"/>
      <c r="AY8" s="34"/>
      <c r="AZ8" s="66">
        <f t="shared" si="15"/>
        <v>214162.08</v>
      </c>
      <c r="BA8" s="12"/>
      <c r="BB8" s="12"/>
      <c r="BC8" s="66">
        <f t="shared" si="16"/>
        <v>214162.08</v>
      </c>
      <c r="BD8" s="67"/>
      <c r="BE8" s="67"/>
      <c r="BF8" s="66">
        <f t="shared" si="17"/>
        <v>214162.08</v>
      </c>
      <c r="BG8" s="12"/>
      <c r="BH8" s="67"/>
      <c r="BI8" s="66">
        <f t="shared" si="18"/>
        <v>214162.08</v>
      </c>
      <c r="BJ8" s="12"/>
      <c r="BK8" s="12"/>
      <c r="BL8" s="66">
        <f t="shared" si="19"/>
        <v>214162.08</v>
      </c>
      <c r="BM8" s="12"/>
      <c r="BN8" s="12"/>
      <c r="BO8" s="66">
        <f t="shared" si="20"/>
        <v>214162.08</v>
      </c>
      <c r="BP8" s="67"/>
      <c r="BQ8" s="67"/>
      <c r="BR8" s="66">
        <f t="shared" si="21"/>
        <v>214162.08</v>
      </c>
      <c r="BS8" s="12"/>
      <c r="BT8" s="12"/>
      <c r="BU8" s="66">
        <f t="shared" si="22"/>
        <v>214162.08</v>
      </c>
      <c r="BV8" s="67"/>
      <c r="BW8" s="67"/>
      <c r="BX8" s="66">
        <f t="shared" si="23"/>
        <v>214162.08</v>
      </c>
      <c r="BY8" s="67"/>
      <c r="BZ8" s="67"/>
      <c r="CA8" s="66">
        <f t="shared" si="24"/>
        <v>214162.08</v>
      </c>
      <c r="CB8" s="12"/>
      <c r="CC8" s="65"/>
      <c r="CD8" s="26">
        <f t="shared" si="41"/>
        <v>214162.08</v>
      </c>
      <c r="CE8" s="12"/>
      <c r="CF8" s="12"/>
      <c r="CG8" s="26">
        <f t="shared" si="25"/>
        <v>214162.08</v>
      </c>
      <c r="CH8" s="12"/>
      <c r="CI8" s="12"/>
      <c r="CJ8" s="27">
        <f t="shared" si="26"/>
        <v>214162.08</v>
      </c>
      <c r="CM8" s="26">
        <f t="shared" si="27"/>
        <v>214162.08</v>
      </c>
      <c r="CP8" s="24">
        <f t="shared" si="28"/>
        <v>214162.08</v>
      </c>
      <c r="CQ8" s="12">
        <v>0</v>
      </c>
      <c r="CR8" s="13">
        <v>0</v>
      </c>
      <c r="CS8" s="26">
        <f t="shared" si="29"/>
        <v>214162.08</v>
      </c>
      <c r="CT8" s="11">
        <v>0</v>
      </c>
      <c r="CU8" s="11">
        <v>0</v>
      </c>
      <c r="CV8" s="23">
        <f t="shared" si="30"/>
        <v>214162.08</v>
      </c>
      <c r="CW8" s="12">
        <v>0</v>
      </c>
      <c r="CX8" s="12">
        <v>0</v>
      </c>
      <c r="CY8" s="27">
        <f t="shared" si="31"/>
        <v>214162.08</v>
      </c>
      <c r="CZ8" s="18">
        <v>0</v>
      </c>
      <c r="DA8" s="18">
        <v>0</v>
      </c>
      <c r="DB8" s="24">
        <f t="shared" si="32"/>
        <v>214162.08</v>
      </c>
      <c r="DC8" s="12">
        <v>0</v>
      </c>
      <c r="DD8" s="12">
        <v>0</v>
      </c>
      <c r="DE8" s="27">
        <f t="shared" si="33"/>
        <v>214162.08</v>
      </c>
      <c r="DF8" s="18">
        <v>0</v>
      </c>
      <c r="DG8" s="18">
        <v>0</v>
      </c>
      <c r="DH8" s="24">
        <f t="shared" si="34"/>
        <v>214162.08</v>
      </c>
      <c r="DI8" s="12">
        <v>0</v>
      </c>
      <c r="DJ8" s="12">
        <v>0</v>
      </c>
      <c r="DK8" s="26">
        <f t="shared" si="35"/>
        <v>214162.08</v>
      </c>
      <c r="DL8" s="28">
        <v>0</v>
      </c>
      <c r="DM8" s="28">
        <v>0</v>
      </c>
      <c r="DN8" s="19">
        <f t="shared" si="36"/>
        <v>214162.08</v>
      </c>
      <c r="DO8" s="12"/>
      <c r="DP8" s="12"/>
      <c r="DQ8" s="27">
        <f>DN8-+DO8-DP8</f>
        <v>214162.08</v>
      </c>
      <c r="DZ8" s="12"/>
      <c r="EA8" s="12"/>
      <c r="EB8" s="26">
        <f t="shared" si="37"/>
        <v>214162.08</v>
      </c>
      <c r="EC8" s="13"/>
      <c r="ED8" s="18">
        <v>0</v>
      </c>
      <c r="EE8" s="18">
        <v>0</v>
      </c>
      <c r="EF8" s="25">
        <f t="shared" si="38"/>
        <v>214162.08</v>
      </c>
      <c r="EG8" s="18">
        <v>0</v>
      </c>
      <c r="EH8" s="18">
        <v>0</v>
      </c>
      <c r="EI8" s="24">
        <f t="shared" si="39"/>
        <v>214162.08</v>
      </c>
      <c r="EJ8" s="24">
        <f t="shared" si="40"/>
        <v>214162.08</v>
      </c>
      <c r="EK8" s="45" t="s">
        <v>410</v>
      </c>
      <c r="EL8" s="12"/>
    </row>
    <row r="9" spans="1:142" ht="58.5" customHeight="1">
      <c r="A9" s="74">
        <v>7</v>
      </c>
      <c r="B9" s="42" t="s">
        <v>46</v>
      </c>
      <c r="C9" s="40" t="s">
        <v>45</v>
      </c>
      <c r="D9" s="68">
        <v>34218.72</v>
      </c>
      <c r="E9" s="68"/>
      <c r="F9" s="68"/>
      <c r="G9" s="73">
        <f t="shared" si="0"/>
        <v>34218.72</v>
      </c>
      <c r="H9" s="67"/>
      <c r="I9" s="67"/>
      <c r="J9" s="72">
        <f t="shared" si="1"/>
        <v>34218.72</v>
      </c>
      <c r="K9" s="67"/>
      <c r="L9" s="67"/>
      <c r="M9" s="69">
        <f t="shared" si="2"/>
        <v>34218.72</v>
      </c>
      <c r="N9" s="67"/>
      <c r="O9" s="67"/>
      <c r="P9" s="69">
        <f t="shared" si="3"/>
        <v>34218.72</v>
      </c>
      <c r="Q9" s="70"/>
      <c r="R9" s="70"/>
      <c r="S9" s="69">
        <f t="shared" si="4"/>
        <v>34218.72</v>
      </c>
      <c r="T9" s="67"/>
      <c r="U9" s="67"/>
      <c r="V9" s="69">
        <f t="shared" si="5"/>
        <v>34218.72</v>
      </c>
      <c r="W9" s="67"/>
      <c r="X9" s="12"/>
      <c r="Y9" s="69">
        <f t="shared" si="6"/>
        <v>34218.72</v>
      </c>
      <c r="Z9" s="71"/>
      <c r="AA9" s="71"/>
      <c r="AB9" s="69">
        <f t="shared" si="7"/>
        <v>34218.72</v>
      </c>
      <c r="AC9" s="67"/>
      <c r="AD9" s="67"/>
      <c r="AE9" s="69">
        <f t="shared" si="8"/>
        <v>34218.72</v>
      </c>
      <c r="AF9" s="70"/>
      <c r="AG9" s="70"/>
      <c r="AH9" s="69">
        <f t="shared" si="9"/>
        <v>34218.72</v>
      </c>
      <c r="AI9" s="12"/>
      <c r="AJ9" s="12"/>
      <c r="AK9" s="69">
        <f t="shared" si="10"/>
        <v>34218.72</v>
      </c>
      <c r="AL9" s="70"/>
      <c r="AM9" s="70"/>
      <c r="AN9" s="69">
        <f t="shared" si="11"/>
        <v>34218.72</v>
      </c>
      <c r="AO9" s="12"/>
      <c r="AP9" s="67"/>
      <c r="AQ9" s="69">
        <f t="shared" si="12"/>
        <v>34218.72</v>
      </c>
      <c r="AR9" s="67"/>
      <c r="AS9" s="67"/>
      <c r="AT9" s="69">
        <f t="shared" si="13"/>
        <v>34218.72</v>
      </c>
      <c r="AU9" s="67"/>
      <c r="AV9" s="67"/>
      <c r="AW9" s="69">
        <f t="shared" si="14"/>
        <v>34218.72</v>
      </c>
      <c r="AX9" s="68"/>
      <c r="AY9" s="34"/>
      <c r="AZ9" s="66">
        <f t="shared" si="15"/>
        <v>34218.72</v>
      </c>
      <c r="BA9" s="12"/>
      <c r="BB9" s="12"/>
      <c r="BC9" s="66">
        <f t="shared" si="16"/>
        <v>34218.72</v>
      </c>
      <c r="BD9" s="67"/>
      <c r="BE9" s="67">
        <v>11440.8</v>
      </c>
      <c r="BF9" s="66">
        <f t="shared" si="17"/>
        <v>22777.920000000002</v>
      </c>
      <c r="BG9" s="12"/>
      <c r="BH9" s="67"/>
      <c r="BI9" s="66">
        <f t="shared" si="18"/>
        <v>22777.920000000002</v>
      </c>
      <c r="BJ9" s="12"/>
      <c r="BK9" s="12"/>
      <c r="BL9" s="66">
        <f t="shared" si="19"/>
        <v>22777.920000000002</v>
      </c>
      <c r="BM9" s="12"/>
      <c r="BN9" s="12"/>
      <c r="BO9" s="66">
        <f t="shared" si="20"/>
        <v>22777.920000000002</v>
      </c>
      <c r="BP9" s="67"/>
      <c r="BQ9" s="67"/>
      <c r="BR9" s="66">
        <f t="shared" si="21"/>
        <v>22777.920000000002</v>
      </c>
      <c r="BS9" s="12"/>
      <c r="BT9" s="12"/>
      <c r="BU9" s="66">
        <f t="shared" si="22"/>
        <v>22777.920000000002</v>
      </c>
      <c r="BV9" s="67"/>
      <c r="BW9" s="67">
        <v>11457.82</v>
      </c>
      <c r="BX9" s="66">
        <f t="shared" si="23"/>
        <v>11320.100000000002</v>
      </c>
      <c r="BY9" s="67"/>
      <c r="BZ9" s="67"/>
      <c r="CA9" s="66">
        <f t="shared" si="24"/>
        <v>11320.100000000002</v>
      </c>
      <c r="CB9" s="12"/>
      <c r="CC9" s="65"/>
      <c r="CD9" s="26">
        <f t="shared" si="41"/>
        <v>11320.100000000002</v>
      </c>
      <c r="CE9" s="12"/>
      <c r="CF9" s="12"/>
      <c r="CG9" s="26">
        <f t="shared" si="25"/>
        <v>11320.100000000002</v>
      </c>
      <c r="CH9" s="12"/>
      <c r="CI9" s="12"/>
      <c r="CJ9" s="27">
        <f t="shared" si="26"/>
        <v>11320.100000000002</v>
      </c>
      <c r="CM9" s="26">
        <f t="shared" si="27"/>
        <v>11320.100000000002</v>
      </c>
      <c r="CP9" s="24">
        <f t="shared" si="28"/>
        <v>11320.100000000002</v>
      </c>
      <c r="CQ9" s="12">
        <v>0</v>
      </c>
      <c r="CR9" s="13">
        <v>0</v>
      </c>
      <c r="CS9" s="26">
        <f t="shared" si="29"/>
        <v>11320.100000000002</v>
      </c>
      <c r="CT9" s="11">
        <v>0</v>
      </c>
      <c r="CU9" s="11">
        <v>0</v>
      </c>
      <c r="CV9" s="23">
        <f t="shared" si="30"/>
        <v>11320.100000000002</v>
      </c>
      <c r="CW9" s="12">
        <v>0</v>
      </c>
      <c r="CX9" s="12">
        <v>0</v>
      </c>
      <c r="CY9" s="27">
        <f t="shared" si="31"/>
        <v>11320.100000000002</v>
      </c>
      <c r="CZ9" s="18">
        <v>0</v>
      </c>
      <c r="DA9" s="18">
        <v>0</v>
      </c>
      <c r="DB9" s="24">
        <f t="shared" si="32"/>
        <v>11320.100000000002</v>
      </c>
      <c r="DC9" s="12">
        <v>0</v>
      </c>
      <c r="DD9" s="12">
        <v>0</v>
      </c>
      <c r="DE9" s="27">
        <f t="shared" si="33"/>
        <v>11320.100000000002</v>
      </c>
      <c r="DF9" s="18">
        <v>0</v>
      </c>
      <c r="DG9" s="18">
        <v>0</v>
      </c>
      <c r="DH9" s="24">
        <f t="shared" si="34"/>
        <v>11320.100000000002</v>
      </c>
      <c r="DI9" s="12">
        <v>0</v>
      </c>
      <c r="DJ9" s="12">
        <v>0</v>
      </c>
      <c r="DK9" s="26">
        <f t="shared" si="35"/>
        <v>11320.100000000002</v>
      </c>
      <c r="DL9" s="28">
        <v>0</v>
      </c>
      <c r="DM9" s="28">
        <v>0</v>
      </c>
      <c r="DN9" s="19">
        <f t="shared" si="36"/>
        <v>11320.100000000002</v>
      </c>
      <c r="DO9" s="12"/>
      <c r="DP9" s="12"/>
      <c r="DQ9" s="27">
        <f>DN9-+DO9-DP9</f>
        <v>11320.100000000002</v>
      </c>
      <c r="DZ9" s="12"/>
      <c r="EA9" s="12"/>
      <c r="EB9" s="26">
        <f t="shared" si="37"/>
        <v>11320.100000000002</v>
      </c>
      <c r="EC9" s="13"/>
      <c r="ED9" s="18">
        <v>0</v>
      </c>
      <c r="EE9" s="18">
        <v>0</v>
      </c>
      <c r="EF9" s="25">
        <f t="shared" si="38"/>
        <v>11320.100000000002</v>
      </c>
      <c r="EG9" s="18">
        <v>0</v>
      </c>
      <c r="EH9" s="18">
        <v>0</v>
      </c>
      <c r="EI9" s="24">
        <f t="shared" si="39"/>
        <v>11320.100000000002</v>
      </c>
      <c r="EJ9" s="24">
        <f t="shared" si="40"/>
        <v>11320.100000000002</v>
      </c>
      <c r="EK9" s="45" t="s">
        <v>410</v>
      </c>
      <c r="EL9" s="12"/>
    </row>
    <row r="10" spans="1:142" ht="45">
      <c r="A10" s="42">
        <v>9</v>
      </c>
      <c r="B10" s="42" t="s">
        <v>801</v>
      </c>
      <c r="C10" s="40" t="s">
        <v>800</v>
      </c>
      <c r="D10" s="68">
        <v>36615.31</v>
      </c>
      <c r="E10" s="68"/>
      <c r="F10" s="68"/>
      <c r="G10" s="73">
        <f t="shared" si="0"/>
        <v>36615.31</v>
      </c>
      <c r="H10" s="67"/>
      <c r="I10" s="67"/>
      <c r="J10" s="72">
        <f t="shared" si="1"/>
        <v>36615.31</v>
      </c>
      <c r="K10" s="67"/>
      <c r="L10" s="67"/>
      <c r="M10" s="69">
        <f t="shared" si="2"/>
        <v>36615.31</v>
      </c>
      <c r="N10" s="67"/>
      <c r="O10" s="67"/>
      <c r="P10" s="69">
        <f t="shared" si="3"/>
        <v>36615.31</v>
      </c>
      <c r="Q10" s="70"/>
      <c r="R10" s="70"/>
      <c r="S10" s="69">
        <f t="shared" si="4"/>
        <v>36615.31</v>
      </c>
      <c r="T10" s="67"/>
      <c r="U10" s="67"/>
      <c r="V10" s="69">
        <f t="shared" si="5"/>
        <v>36615.31</v>
      </c>
      <c r="W10" s="67"/>
      <c r="X10" s="12"/>
      <c r="Y10" s="69">
        <f t="shared" si="6"/>
        <v>36615.31</v>
      </c>
      <c r="Z10" s="71"/>
      <c r="AA10" s="71"/>
      <c r="AB10" s="69">
        <f t="shared" si="7"/>
        <v>36615.31</v>
      </c>
      <c r="AC10" s="67"/>
      <c r="AD10" s="67"/>
      <c r="AE10" s="69">
        <f t="shared" si="8"/>
        <v>36615.31</v>
      </c>
      <c r="AF10" s="70"/>
      <c r="AG10" s="70"/>
      <c r="AH10" s="69">
        <f t="shared" si="9"/>
        <v>36615.31</v>
      </c>
      <c r="AI10" s="12"/>
      <c r="AJ10" s="12"/>
      <c r="AK10" s="69">
        <f t="shared" si="10"/>
        <v>36615.31</v>
      </c>
      <c r="AL10" s="70"/>
      <c r="AM10" s="70"/>
      <c r="AN10" s="69">
        <f t="shared" si="11"/>
        <v>36615.31</v>
      </c>
      <c r="AO10" s="12"/>
      <c r="AP10" s="67"/>
      <c r="AQ10" s="69">
        <f t="shared" si="12"/>
        <v>36615.31</v>
      </c>
      <c r="AR10" s="67"/>
      <c r="AS10" s="67"/>
      <c r="AT10" s="69">
        <f t="shared" si="13"/>
        <v>36615.31</v>
      </c>
      <c r="AU10" s="67"/>
      <c r="AV10" s="67"/>
      <c r="AW10" s="69">
        <f t="shared" si="14"/>
        <v>36615.31</v>
      </c>
      <c r="AX10" s="68"/>
      <c r="AY10" s="34"/>
      <c r="AZ10" s="66">
        <f t="shared" si="15"/>
        <v>36615.31</v>
      </c>
      <c r="BA10" s="12"/>
      <c r="BB10" s="12"/>
      <c r="BC10" s="66">
        <f t="shared" si="16"/>
        <v>36615.31</v>
      </c>
      <c r="BD10" s="67"/>
      <c r="BE10" s="67"/>
      <c r="BF10" s="66">
        <f t="shared" si="17"/>
        <v>36615.31</v>
      </c>
      <c r="BG10" s="12"/>
      <c r="BH10" s="67"/>
      <c r="BI10" s="66">
        <f t="shared" si="18"/>
        <v>36615.31</v>
      </c>
      <c r="BJ10" s="12"/>
      <c r="BK10" s="12"/>
      <c r="BL10" s="66">
        <f t="shared" si="19"/>
        <v>36615.31</v>
      </c>
      <c r="BM10" s="12"/>
      <c r="BN10" s="12"/>
      <c r="BO10" s="66">
        <f t="shared" si="20"/>
        <v>36615.31</v>
      </c>
      <c r="BP10" s="67"/>
      <c r="BQ10" s="67"/>
      <c r="BR10" s="66">
        <f t="shared" si="21"/>
        <v>36615.31</v>
      </c>
      <c r="BS10" s="12"/>
      <c r="BT10" s="12"/>
      <c r="BU10" s="66">
        <f t="shared" si="22"/>
        <v>36615.31</v>
      </c>
      <c r="BV10" s="67"/>
      <c r="BW10" s="67"/>
      <c r="BX10" s="66">
        <f t="shared" si="23"/>
        <v>36615.31</v>
      </c>
      <c r="BY10" s="67"/>
      <c r="BZ10" s="67"/>
      <c r="CA10" s="66">
        <f t="shared" si="24"/>
        <v>36615.31</v>
      </c>
      <c r="CB10" s="12"/>
      <c r="CC10" s="65"/>
      <c r="CD10" s="26">
        <f t="shared" si="41"/>
        <v>36615.31</v>
      </c>
      <c r="CE10" s="12"/>
      <c r="CF10" s="12"/>
      <c r="CG10" s="26">
        <f t="shared" si="25"/>
        <v>36615.31</v>
      </c>
      <c r="CH10" s="12"/>
      <c r="CI10" s="12"/>
      <c r="CJ10" s="27">
        <f t="shared" si="26"/>
        <v>36615.31</v>
      </c>
      <c r="CM10" s="26">
        <f t="shared" si="27"/>
        <v>36615.31</v>
      </c>
      <c r="CP10" s="24">
        <f t="shared" si="28"/>
        <v>36615.31</v>
      </c>
      <c r="CQ10" s="12">
        <v>0</v>
      </c>
      <c r="CR10" s="13">
        <v>0</v>
      </c>
      <c r="CS10" s="26">
        <f t="shared" si="29"/>
        <v>36615.31</v>
      </c>
      <c r="CT10" s="11">
        <v>0</v>
      </c>
      <c r="CU10" s="11">
        <v>0</v>
      </c>
      <c r="CV10" s="23">
        <f t="shared" si="30"/>
        <v>36615.31</v>
      </c>
      <c r="CW10" s="12">
        <v>0</v>
      </c>
      <c r="CX10" s="12">
        <v>0</v>
      </c>
      <c r="CY10" s="27">
        <f t="shared" si="31"/>
        <v>36615.31</v>
      </c>
      <c r="CZ10" s="18">
        <v>0</v>
      </c>
      <c r="DA10" s="18">
        <v>0</v>
      </c>
      <c r="DB10" s="24">
        <f t="shared" si="32"/>
        <v>36615.31</v>
      </c>
      <c r="DC10" s="12">
        <v>0</v>
      </c>
      <c r="DD10" s="12">
        <v>0</v>
      </c>
      <c r="DE10" s="27">
        <f t="shared" si="33"/>
        <v>36615.31</v>
      </c>
      <c r="DF10" s="18">
        <v>0</v>
      </c>
      <c r="DG10" s="18">
        <v>0</v>
      </c>
      <c r="DH10" s="24">
        <f t="shared" si="34"/>
        <v>36615.31</v>
      </c>
      <c r="DI10" s="12">
        <v>0</v>
      </c>
      <c r="DJ10" s="12">
        <v>0</v>
      </c>
      <c r="DK10" s="26">
        <f t="shared" si="35"/>
        <v>36615.31</v>
      </c>
      <c r="DL10" s="28">
        <v>0</v>
      </c>
      <c r="DM10" s="28">
        <v>0</v>
      </c>
      <c r="DN10" s="19">
        <f t="shared" si="36"/>
        <v>36615.31</v>
      </c>
      <c r="DO10" s="12"/>
      <c r="DP10" s="12"/>
      <c r="DQ10" s="27">
        <f>DN10-+DO10-DP10</f>
        <v>36615.31</v>
      </c>
      <c r="DZ10" s="12"/>
      <c r="EA10" s="12"/>
      <c r="EB10" s="26">
        <f t="shared" si="37"/>
        <v>36615.31</v>
      </c>
      <c r="EC10" s="13"/>
      <c r="ED10" s="18">
        <v>0</v>
      </c>
      <c r="EE10" s="18">
        <v>0</v>
      </c>
      <c r="EF10" s="25">
        <f t="shared" si="38"/>
        <v>36615.31</v>
      </c>
      <c r="EG10" s="18">
        <v>0</v>
      </c>
      <c r="EH10" s="18">
        <v>0</v>
      </c>
      <c r="EI10" s="24">
        <f t="shared" si="39"/>
        <v>36615.31</v>
      </c>
      <c r="EJ10" s="24">
        <f t="shared" si="40"/>
        <v>36615.31</v>
      </c>
      <c r="EK10" s="45" t="s">
        <v>410</v>
      </c>
      <c r="EL10" s="12"/>
    </row>
    <row r="11" spans="1:142" ht="60">
      <c r="A11" s="42">
        <v>10</v>
      </c>
      <c r="B11" s="42" t="s">
        <v>799</v>
      </c>
      <c r="C11" s="40" t="s">
        <v>798</v>
      </c>
      <c r="D11" s="68">
        <v>424309.01</v>
      </c>
      <c r="E11" s="68"/>
      <c r="F11" s="68"/>
      <c r="G11" s="73">
        <f t="shared" si="0"/>
        <v>424309.01</v>
      </c>
      <c r="H11" s="67"/>
      <c r="I11" s="67"/>
      <c r="J11" s="72">
        <f t="shared" si="1"/>
        <v>424309.01</v>
      </c>
      <c r="K11" s="67"/>
      <c r="L11" s="67"/>
      <c r="M11" s="69">
        <f t="shared" si="2"/>
        <v>424309.01</v>
      </c>
      <c r="N11" s="67"/>
      <c r="O11" s="67"/>
      <c r="P11" s="69">
        <f t="shared" si="3"/>
        <v>424309.01</v>
      </c>
      <c r="Q11" s="70"/>
      <c r="R11" s="70"/>
      <c r="S11" s="69">
        <f t="shared" si="4"/>
        <v>424309.01</v>
      </c>
      <c r="T11" s="67"/>
      <c r="U11" s="67"/>
      <c r="V11" s="69">
        <f t="shared" si="5"/>
        <v>424309.01</v>
      </c>
      <c r="W11" s="67"/>
      <c r="X11" s="12"/>
      <c r="Y11" s="69">
        <f t="shared" si="6"/>
        <v>424309.01</v>
      </c>
      <c r="Z11" s="71"/>
      <c r="AA11" s="71"/>
      <c r="AB11" s="69">
        <f t="shared" si="7"/>
        <v>424309.01</v>
      </c>
      <c r="AC11" s="67"/>
      <c r="AD11" s="67"/>
      <c r="AE11" s="69">
        <f t="shared" si="8"/>
        <v>424309.01</v>
      </c>
      <c r="AF11" s="70"/>
      <c r="AG11" s="70"/>
      <c r="AH11" s="69">
        <f t="shared" si="9"/>
        <v>424309.01</v>
      </c>
      <c r="AI11" s="12"/>
      <c r="AJ11" s="12"/>
      <c r="AK11" s="69">
        <f t="shared" si="10"/>
        <v>424309.01</v>
      </c>
      <c r="AL11" s="70"/>
      <c r="AM11" s="70"/>
      <c r="AN11" s="69">
        <f t="shared" si="11"/>
        <v>424309.01</v>
      </c>
      <c r="AO11" s="12"/>
      <c r="AP11" s="67"/>
      <c r="AQ11" s="69">
        <f t="shared" si="12"/>
        <v>424309.01</v>
      </c>
      <c r="AR11" s="67"/>
      <c r="AS11" s="67"/>
      <c r="AT11" s="69">
        <f t="shared" si="13"/>
        <v>424309.01</v>
      </c>
      <c r="AU11" s="67"/>
      <c r="AV11" s="67"/>
      <c r="AW11" s="69">
        <f t="shared" si="14"/>
        <v>424309.01</v>
      </c>
      <c r="AX11" s="68"/>
      <c r="AY11" s="34"/>
      <c r="AZ11" s="66">
        <f t="shared" si="15"/>
        <v>424309.01</v>
      </c>
      <c r="BA11" s="12"/>
      <c r="BB11" s="12"/>
      <c r="BC11" s="66">
        <f t="shared" si="16"/>
        <v>424309.01</v>
      </c>
      <c r="BD11" s="67"/>
      <c r="BE11" s="67"/>
      <c r="BF11" s="66">
        <f t="shared" si="17"/>
        <v>424309.01</v>
      </c>
      <c r="BG11" s="12"/>
      <c r="BH11" s="67"/>
      <c r="BI11" s="66">
        <f t="shared" si="18"/>
        <v>424309.01</v>
      </c>
      <c r="BJ11" s="12"/>
      <c r="BK11" s="12"/>
      <c r="BL11" s="66">
        <f t="shared" si="19"/>
        <v>424309.01</v>
      </c>
      <c r="BM11" s="12"/>
      <c r="BN11" s="12"/>
      <c r="BO11" s="66">
        <f t="shared" si="20"/>
        <v>424309.01</v>
      </c>
      <c r="BP11" s="67"/>
      <c r="BQ11" s="67"/>
      <c r="BR11" s="66">
        <f t="shared" si="21"/>
        <v>424309.01</v>
      </c>
      <c r="BS11" s="12"/>
      <c r="BT11" s="12"/>
      <c r="BU11" s="66">
        <f t="shared" si="22"/>
        <v>424309.01</v>
      </c>
      <c r="BV11" s="67"/>
      <c r="BW11" s="67"/>
      <c r="BX11" s="66">
        <f t="shared" si="23"/>
        <v>424309.01</v>
      </c>
      <c r="BY11" s="67"/>
      <c r="BZ11" s="67"/>
      <c r="CA11" s="66">
        <f t="shared" si="24"/>
        <v>424309.01</v>
      </c>
      <c r="CB11" s="12"/>
      <c r="CC11" s="65"/>
      <c r="CD11" s="26">
        <f t="shared" si="41"/>
        <v>424309.01</v>
      </c>
      <c r="CE11" s="12"/>
      <c r="CF11" s="12"/>
      <c r="CG11" s="26">
        <f t="shared" si="25"/>
        <v>424309.01</v>
      </c>
      <c r="CH11" s="12"/>
      <c r="CI11" s="12"/>
      <c r="CJ11" s="27">
        <f t="shared" si="26"/>
        <v>424309.01</v>
      </c>
      <c r="CM11" s="26">
        <f t="shared" si="27"/>
        <v>424309.01</v>
      </c>
      <c r="CP11" s="24">
        <f t="shared" si="28"/>
        <v>424309.01</v>
      </c>
      <c r="CQ11" s="12">
        <v>0</v>
      </c>
      <c r="CR11" s="13">
        <v>0</v>
      </c>
      <c r="CS11" s="26">
        <f t="shared" si="29"/>
        <v>424309.01</v>
      </c>
      <c r="CT11" s="11">
        <v>0</v>
      </c>
      <c r="CU11" s="11">
        <v>0</v>
      </c>
      <c r="CV11" s="23">
        <f t="shared" si="30"/>
        <v>424309.01</v>
      </c>
      <c r="CW11" s="12">
        <v>0</v>
      </c>
      <c r="CX11" s="12">
        <v>0</v>
      </c>
      <c r="CY11" s="27">
        <f t="shared" si="31"/>
        <v>424309.01</v>
      </c>
      <c r="CZ11" s="18">
        <v>0</v>
      </c>
      <c r="DA11" s="18">
        <v>0</v>
      </c>
      <c r="DB11" s="24">
        <f t="shared" si="32"/>
        <v>424309.01</v>
      </c>
      <c r="DC11" s="12">
        <v>0</v>
      </c>
      <c r="DD11" s="12">
        <v>0</v>
      </c>
      <c r="DE11" s="27">
        <f t="shared" si="33"/>
        <v>424309.01</v>
      </c>
      <c r="DF11" s="18">
        <v>0</v>
      </c>
      <c r="DG11" s="18">
        <v>0</v>
      </c>
      <c r="DH11" s="24">
        <f t="shared" si="34"/>
        <v>424309.01</v>
      </c>
      <c r="DI11" s="12">
        <v>0</v>
      </c>
      <c r="DJ11" s="12">
        <v>0</v>
      </c>
      <c r="DK11" s="26">
        <f t="shared" si="35"/>
        <v>424309.01</v>
      </c>
      <c r="DL11" s="28">
        <v>0</v>
      </c>
      <c r="DM11" s="28">
        <v>0</v>
      </c>
      <c r="DN11" s="19">
        <f t="shared" si="36"/>
        <v>424309.01</v>
      </c>
      <c r="DO11" s="12"/>
      <c r="DP11" s="12">
        <v>182920</v>
      </c>
      <c r="DQ11" s="27">
        <f>DN11+DO11-DP11</f>
        <v>241389.01</v>
      </c>
      <c r="DZ11" s="12"/>
      <c r="EA11" s="12"/>
      <c r="EB11" s="26">
        <f t="shared" si="37"/>
        <v>241389.01</v>
      </c>
      <c r="EC11" s="13"/>
      <c r="ED11" s="18">
        <v>0</v>
      </c>
      <c r="EE11" s="18">
        <v>0</v>
      </c>
      <c r="EF11" s="25">
        <f t="shared" si="38"/>
        <v>241389.01</v>
      </c>
      <c r="EG11" s="18">
        <v>0</v>
      </c>
      <c r="EH11" s="18">
        <v>0</v>
      </c>
      <c r="EI11" s="24">
        <f t="shared" si="39"/>
        <v>241389.01</v>
      </c>
      <c r="EJ11" s="24">
        <f t="shared" si="40"/>
        <v>241389.01</v>
      </c>
      <c r="EK11" s="45" t="s">
        <v>410</v>
      </c>
      <c r="EL11" s="12"/>
    </row>
    <row r="12" spans="1:142" ht="64.5" customHeight="1">
      <c r="A12" s="42">
        <v>11</v>
      </c>
      <c r="B12" s="42" t="s">
        <v>797</v>
      </c>
      <c r="C12" s="40" t="s">
        <v>796</v>
      </c>
      <c r="D12" s="68">
        <v>372244.91</v>
      </c>
      <c r="E12" s="68"/>
      <c r="F12" s="68"/>
      <c r="G12" s="73">
        <f t="shared" si="0"/>
        <v>372244.91</v>
      </c>
      <c r="H12" s="67"/>
      <c r="I12" s="67"/>
      <c r="J12" s="72">
        <f t="shared" si="1"/>
        <v>372244.91</v>
      </c>
      <c r="K12" s="67"/>
      <c r="L12" s="67"/>
      <c r="M12" s="69">
        <f t="shared" si="2"/>
        <v>372244.91</v>
      </c>
      <c r="N12" s="67"/>
      <c r="O12" s="67"/>
      <c r="P12" s="69">
        <f t="shared" si="3"/>
        <v>372244.91</v>
      </c>
      <c r="Q12" s="70"/>
      <c r="R12" s="70"/>
      <c r="S12" s="69">
        <f t="shared" si="4"/>
        <v>372244.91</v>
      </c>
      <c r="T12" s="67"/>
      <c r="U12" s="67"/>
      <c r="V12" s="69">
        <f t="shared" si="5"/>
        <v>372244.91</v>
      </c>
      <c r="W12" s="67"/>
      <c r="X12" s="12"/>
      <c r="Y12" s="69">
        <f t="shared" si="6"/>
        <v>372244.91</v>
      </c>
      <c r="Z12" s="71"/>
      <c r="AA12" s="71"/>
      <c r="AB12" s="69">
        <f t="shared" si="7"/>
        <v>372244.91</v>
      </c>
      <c r="AC12" s="67"/>
      <c r="AD12" s="67"/>
      <c r="AE12" s="69">
        <f t="shared" si="8"/>
        <v>372244.91</v>
      </c>
      <c r="AF12" s="70"/>
      <c r="AG12" s="70"/>
      <c r="AH12" s="69">
        <f t="shared" si="9"/>
        <v>372244.91</v>
      </c>
      <c r="AI12" s="12"/>
      <c r="AJ12" s="12"/>
      <c r="AK12" s="69">
        <f t="shared" si="10"/>
        <v>372244.91</v>
      </c>
      <c r="AL12" s="70"/>
      <c r="AM12" s="70">
        <v>156432.95</v>
      </c>
      <c r="AN12" s="69">
        <f t="shared" si="11"/>
        <v>215811.95999999996</v>
      </c>
      <c r="AO12" s="12"/>
      <c r="AP12" s="67"/>
      <c r="AQ12" s="69">
        <f t="shared" si="12"/>
        <v>215811.95999999996</v>
      </c>
      <c r="AR12" s="67"/>
      <c r="AS12" s="67"/>
      <c r="AT12" s="69">
        <f t="shared" si="13"/>
        <v>215811.95999999996</v>
      </c>
      <c r="AU12" s="67"/>
      <c r="AV12" s="67"/>
      <c r="AW12" s="69">
        <f t="shared" si="14"/>
        <v>215811.95999999996</v>
      </c>
      <c r="AX12" s="68"/>
      <c r="AY12" s="34">
        <v>27573.7</v>
      </c>
      <c r="AZ12" s="66">
        <f t="shared" si="15"/>
        <v>188238.25999999995</v>
      </c>
      <c r="BA12" s="12"/>
      <c r="BB12" s="12"/>
      <c r="BC12" s="66">
        <f t="shared" si="16"/>
        <v>188238.25999999995</v>
      </c>
      <c r="BD12" s="67"/>
      <c r="BE12" s="67"/>
      <c r="BF12" s="66">
        <f t="shared" si="17"/>
        <v>188238.25999999995</v>
      </c>
      <c r="BG12" s="12"/>
      <c r="BH12" s="67"/>
      <c r="BI12" s="66">
        <f t="shared" si="18"/>
        <v>188238.25999999995</v>
      </c>
      <c r="BJ12" s="12"/>
      <c r="BK12" s="12"/>
      <c r="BL12" s="66">
        <f t="shared" si="19"/>
        <v>188238.25999999995</v>
      </c>
      <c r="BM12" s="12"/>
      <c r="BN12" s="12"/>
      <c r="BO12" s="66">
        <f t="shared" si="20"/>
        <v>188238.25999999995</v>
      </c>
      <c r="BP12" s="67"/>
      <c r="BQ12" s="67"/>
      <c r="BR12" s="66">
        <f t="shared" si="21"/>
        <v>188238.25999999995</v>
      </c>
      <c r="BS12" s="12"/>
      <c r="BT12" s="12"/>
      <c r="BU12" s="66">
        <f t="shared" si="22"/>
        <v>188238.25999999995</v>
      </c>
      <c r="BV12" s="67"/>
      <c r="BW12" s="67"/>
      <c r="BX12" s="66">
        <f t="shared" si="23"/>
        <v>188238.25999999995</v>
      </c>
      <c r="BY12" s="67"/>
      <c r="BZ12" s="67"/>
      <c r="CA12" s="66">
        <f t="shared" si="24"/>
        <v>188238.25999999995</v>
      </c>
      <c r="CB12" s="12"/>
      <c r="CC12" s="65"/>
      <c r="CD12" s="26">
        <f t="shared" si="41"/>
        <v>188238.25999999995</v>
      </c>
      <c r="CE12" s="12"/>
      <c r="CF12" s="12"/>
      <c r="CG12" s="26">
        <f t="shared" si="25"/>
        <v>188238.25999999995</v>
      </c>
      <c r="CH12" s="12"/>
      <c r="CI12" s="12"/>
      <c r="CJ12" s="27">
        <f t="shared" si="26"/>
        <v>188238.25999999995</v>
      </c>
      <c r="CM12" s="26">
        <f t="shared" si="27"/>
        <v>188238.25999999995</v>
      </c>
      <c r="CP12" s="24">
        <f t="shared" si="28"/>
        <v>188238.25999999995</v>
      </c>
      <c r="CQ12" s="12">
        <v>0</v>
      </c>
      <c r="CR12" s="13">
        <v>0</v>
      </c>
      <c r="CS12" s="26">
        <f t="shared" si="29"/>
        <v>188238.25999999995</v>
      </c>
      <c r="CT12" s="11">
        <v>0</v>
      </c>
      <c r="CU12" s="11">
        <v>0</v>
      </c>
      <c r="CV12" s="23">
        <f t="shared" si="30"/>
        <v>188238.25999999995</v>
      </c>
      <c r="CW12" s="12">
        <v>0</v>
      </c>
      <c r="CX12" s="12">
        <v>0</v>
      </c>
      <c r="CY12" s="27">
        <f t="shared" si="31"/>
        <v>188238.25999999995</v>
      </c>
      <c r="CZ12" s="18">
        <v>0</v>
      </c>
      <c r="DA12" s="18">
        <v>0</v>
      </c>
      <c r="DB12" s="24">
        <f t="shared" si="32"/>
        <v>188238.25999999995</v>
      </c>
      <c r="DC12" s="12">
        <v>0</v>
      </c>
      <c r="DD12" s="12">
        <v>0</v>
      </c>
      <c r="DE12" s="27">
        <f t="shared" si="33"/>
        <v>188238.25999999995</v>
      </c>
      <c r="DF12" s="18">
        <v>0</v>
      </c>
      <c r="DG12" s="18">
        <v>0</v>
      </c>
      <c r="DH12" s="24">
        <f t="shared" si="34"/>
        <v>188238.25999999995</v>
      </c>
      <c r="DI12" s="12">
        <v>0</v>
      </c>
      <c r="DJ12" s="12">
        <v>0</v>
      </c>
      <c r="DK12" s="26">
        <f t="shared" si="35"/>
        <v>188238.25999999995</v>
      </c>
      <c r="DL12" s="28">
        <v>0</v>
      </c>
      <c r="DM12" s="28">
        <v>0</v>
      </c>
      <c r="DN12" s="19">
        <f t="shared" si="36"/>
        <v>188238.25999999995</v>
      </c>
      <c r="DO12" s="12"/>
      <c r="DP12" s="12"/>
      <c r="DQ12" s="27">
        <f>DN12-+DO12-DP12</f>
        <v>188238.25999999995</v>
      </c>
      <c r="DZ12" s="12"/>
      <c r="EA12" s="12"/>
      <c r="EB12" s="26">
        <f t="shared" si="37"/>
        <v>188238.25999999995</v>
      </c>
      <c r="EC12" s="13"/>
      <c r="ED12" s="18">
        <v>0</v>
      </c>
      <c r="EE12" s="18">
        <v>0</v>
      </c>
      <c r="EF12" s="25">
        <f t="shared" si="38"/>
        <v>188238.25999999995</v>
      </c>
      <c r="EG12" s="18">
        <v>0</v>
      </c>
      <c r="EH12" s="18">
        <v>0</v>
      </c>
      <c r="EI12" s="24">
        <f t="shared" si="39"/>
        <v>188238.25999999995</v>
      </c>
      <c r="EJ12" s="24">
        <f t="shared" si="40"/>
        <v>188238.25999999995</v>
      </c>
      <c r="EK12" s="45" t="s">
        <v>410</v>
      </c>
      <c r="EL12" s="12"/>
    </row>
    <row r="13" spans="1:142" ht="60.75" customHeight="1">
      <c r="A13" s="42">
        <v>12</v>
      </c>
      <c r="B13" s="42" t="s">
        <v>795</v>
      </c>
      <c r="C13" s="40" t="s">
        <v>794</v>
      </c>
      <c r="D13" s="68">
        <v>860850.85</v>
      </c>
      <c r="E13" s="68"/>
      <c r="F13" s="68"/>
      <c r="G13" s="73">
        <f t="shared" si="0"/>
        <v>860850.85</v>
      </c>
      <c r="H13" s="67"/>
      <c r="I13" s="67"/>
      <c r="J13" s="72">
        <f t="shared" si="1"/>
        <v>860850.85</v>
      </c>
      <c r="K13" s="67"/>
      <c r="L13" s="67">
        <v>174978.92</v>
      </c>
      <c r="M13" s="69">
        <f t="shared" si="2"/>
        <v>685871.9299999999</v>
      </c>
      <c r="N13" s="67"/>
      <c r="O13" s="67"/>
      <c r="P13" s="69">
        <f t="shared" si="3"/>
        <v>685871.9299999999</v>
      </c>
      <c r="Q13" s="70"/>
      <c r="R13" s="70"/>
      <c r="S13" s="69">
        <f t="shared" si="4"/>
        <v>685871.9299999999</v>
      </c>
      <c r="T13" s="67"/>
      <c r="U13" s="67"/>
      <c r="V13" s="69">
        <f t="shared" si="5"/>
        <v>685871.9299999999</v>
      </c>
      <c r="W13" s="67"/>
      <c r="X13" s="12"/>
      <c r="Y13" s="69">
        <f t="shared" si="6"/>
        <v>685871.9299999999</v>
      </c>
      <c r="Z13" s="71"/>
      <c r="AA13" s="71"/>
      <c r="AB13" s="69">
        <f t="shared" si="7"/>
        <v>685871.9299999999</v>
      </c>
      <c r="AC13" s="67"/>
      <c r="AD13" s="67"/>
      <c r="AE13" s="69">
        <f t="shared" si="8"/>
        <v>685871.9299999999</v>
      </c>
      <c r="AF13" s="70"/>
      <c r="AG13" s="70"/>
      <c r="AH13" s="69">
        <f t="shared" si="9"/>
        <v>685871.9299999999</v>
      </c>
      <c r="AI13" s="12"/>
      <c r="AJ13" s="12"/>
      <c r="AK13" s="69">
        <f t="shared" si="10"/>
        <v>685871.9299999999</v>
      </c>
      <c r="AL13" s="70"/>
      <c r="AM13" s="70"/>
      <c r="AN13" s="69">
        <f t="shared" si="11"/>
        <v>685871.9299999999</v>
      </c>
      <c r="AO13" s="12"/>
      <c r="AP13" s="67"/>
      <c r="AQ13" s="69">
        <f t="shared" si="12"/>
        <v>685871.9299999999</v>
      </c>
      <c r="AR13" s="67"/>
      <c r="AS13" s="67"/>
      <c r="AT13" s="69">
        <f t="shared" si="13"/>
        <v>685871.9299999999</v>
      </c>
      <c r="AU13" s="67"/>
      <c r="AV13" s="67"/>
      <c r="AW13" s="69">
        <f t="shared" si="14"/>
        <v>685871.9299999999</v>
      </c>
      <c r="AX13" s="68"/>
      <c r="AY13" s="34"/>
      <c r="AZ13" s="66">
        <f t="shared" si="15"/>
        <v>685871.9299999999</v>
      </c>
      <c r="BA13" s="12"/>
      <c r="BB13" s="12"/>
      <c r="BC13" s="66">
        <f t="shared" si="16"/>
        <v>685871.9299999999</v>
      </c>
      <c r="BD13" s="67"/>
      <c r="BE13" s="67"/>
      <c r="BF13" s="66">
        <f t="shared" si="17"/>
        <v>685871.9299999999</v>
      </c>
      <c r="BG13" s="12"/>
      <c r="BH13" s="67"/>
      <c r="BI13" s="66">
        <f t="shared" si="18"/>
        <v>685871.9299999999</v>
      </c>
      <c r="BJ13" s="12"/>
      <c r="BK13" s="12"/>
      <c r="BL13" s="66">
        <f t="shared" si="19"/>
        <v>685871.9299999999</v>
      </c>
      <c r="BM13" s="12"/>
      <c r="BN13" s="12"/>
      <c r="BO13" s="66">
        <f t="shared" si="20"/>
        <v>685871.9299999999</v>
      </c>
      <c r="BP13" s="67"/>
      <c r="BQ13" s="67"/>
      <c r="BR13" s="66">
        <f t="shared" si="21"/>
        <v>685871.9299999999</v>
      </c>
      <c r="BS13" s="12"/>
      <c r="BT13" s="12"/>
      <c r="BU13" s="66">
        <f t="shared" si="22"/>
        <v>685871.9299999999</v>
      </c>
      <c r="BV13" s="67"/>
      <c r="BW13" s="67">
        <v>57259.8</v>
      </c>
      <c r="BX13" s="66">
        <f t="shared" si="23"/>
        <v>628612.1299999999</v>
      </c>
      <c r="BY13" s="67"/>
      <c r="BZ13" s="67"/>
      <c r="CA13" s="66">
        <f t="shared" si="24"/>
        <v>628612.1299999999</v>
      </c>
      <c r="CB13" s="12"/>
      <c r="CC13" s="65"/>
      <c r="CD13" s="26">
        <f t="shared" si="41"/>
        <v>628612.1299999999</v>
      </c>
      <c r="CE13" s="12"/>
      <c r="CF13" s="12">
        <v>114291.74</v>
      </c>
      <c r="CG13" s="26">
        <f t="shared" si="25"/>
        <v>514320.3899999999</v>
      </c>
      <c r="CH13" s="12"/>
      <c r="CI13" s="12"/>
      <c r="CJ13" s="27">
        <f t="shared" si="26"/>
        <v>514320.3899999999</v>
      </c>
      <c r="CM13" s="26">
        <f t="shared" si="27"/>
        <v>514320.3899999999</v>
      </c>
      <c r="CP13" s="24">
        <f t="shared" si="28"/>
        <v>514320.3899999999</v>
      </c>
      <c r="CQ13" s="12">
        <v>0</v>
      </c>
      <c r="CR13" s="13">
        <v>0</v>
      </c>
      <c r="CS13" s="26">
        <f t="shared" si="29"/>
        <v>514320.3899999999</v>
      </c>
      <c r="CT13" s="11">
        <v>0</v>
      </c>
      <c r="CU13" s="11">
        <v>0</v>
      </c>
      <c r="CV13" s="23">
        <f t="shared" si="30"/>
        <v>514320.3899999999</v>
      </c>
      <c r="CW13" s="12">
        <v>0</v>
      </c>
      <c r="CX13" s="12">
        <v>0</v>
      </c>
      <c r="CY13" s="27">
        <f t="shared" si="31"/>
        <v>514320.3899999999</v>
      </c>
      <c r="CZ13" s="18">
        <v>0</v>
      </c>
      <c r="DA13" s="18">
        <v>0</v>
      </c>
      <c r="DB13" s="24">
        <f t="shared" si="32"/>
        <v>514320.3899999999</v>
      </c>
      <c r="DC13" s="12">
        <v>0</v>
      </c>
      <c r="DD13" s="12">
        <v>0</v>
      </c>
      <c r="DE13" s="27">
        <f t="shared" si="33"/>
        <v>514320.3899999999</v>
      </c>
      <c r="DF13" s="18">
        <v>0</v>
      </c>
      <c r="DG13" s="18">
        <v>0</v>
      </c>
      <c r="DH13" s="24">
        <f t="shared" si="34"/>
        <v>514320.3899999999</v>
      </c>
      <c r="DI13" s="12">
        <v>0</v>
      </c>
      <c r="DJ13" s="12">
        <v>0</v>
      </c>
      <c r="DK13" s="26">
        <f t="shared" si="35"/>
        <v>514320.3899999999</v>
      </c>
      <c r="DL13" s="28">
        <v>0</v>
      </c>
      <c r="DM13" s="28">
        <v>0</v>
      </c>
      <c r="DN13" s="19">
        <f t="shared" si="36"/>
        <v>514320.3899999999</v>
      </c>
      <c r="DO13" s="12"/>
      <c r="DP13" s="12"/>
      <c r="DQ13" s="27">
        <f>DN13-+DO13-DP13</f>
        <v>514320.3899999999</v>
      </c>
      <c r="DZ13" s="12"/>
      <c r="EA13" s="12"/>
      <c r="EB13" s="26">
        <f t="shared" si="37"/>
        <v>514320.3899999999</v>
      </c>
      <c r="EC13" s="13"/>
      <c r="ED13" s="18">
        <v>0</v>
      </c>
      <c r="EE13" s="18">
        <v>0</v>
      </c>
      <c r="EF13" s="25">
        <f t="shared" si="38"/>
        <v>514320.3899999999</v>
      </c>
      <c r="EG13" s="18">
        <v>0</v>
      </c>
      <c r="EH13" s="18">
        <v>0</v>
      </c>
      <c r="EI13" s="24">
        <f t="shared" si="39"/>
        <v>514320.3899999999</v>
      </c>
      <c r="EJ13" s="24">
        <f t="shared" si="40"/>
        <v>514320.3899999999</v>
      </c>
      <c r="EK13" s="45" t="s">
        <v>410</v>
      </c>
      <c r="EL13" s="12"/>
    </row>
    <row r="14" spans="1:142" ht="67.5" customHeight="1">
      <c r="A14" s="74">
        <v>13</v>
      </c>
      <c r="B14" s="42" t="s">
        <v>793</v>
      </c>
      <c r="C14" s="40" t="s">
        <v>792</v>
      </c>
      <c r="D14" s="68">
        <v>608821.17</v>
      </c>
      <c r="E14" s="68"/>
      <c r="F14" s="68"/>
      <c r="G14" s="73">
        <f t="shared" si="0"/>
        <v>608821.17</v>
      </c>
      <c r="H14" s="67"/>
      <c r="I14" s="67"/>
      <c r="J14" s="72">
        <f t="shared" si="1"/>
        <v>608821.17</v>
      </c>
      <c r="K14" s="67"/>
      <c r="L14" s="67"/>
      <c r="M14" s="69">
        <f t="shared" si="2"/>
        <v>608821.17</v>
      </c>
      <c r="N14" s="67"/>
      <c r="O14" s="67"/>
      <c r="P14" s="69">
        <f t="shared" si="3"/>
        <v>608821.17</v>
      </c>
      <c r="Q14" s="70"/>
      <c r="R14" s="70"/>
      <c r="S14" s="69">
        <f t="shared" si="4"/>
        <v>608821.17</v>
      </c>
      <c r="T14" s="67"/>
      <c r="U14" s="67"/>
      <c r="V14" s="69">
        <f t="shared" si="5"/>
        <v>608821.17</v>
      </c>
      <c r="W14" s="67"/>
      <c r="X14" s="12"/>
      <c r="Y14" s="69">
        <f t="shared" si="6"/>
        <v>608821.17</v>
      </c>
      <c r="Z14" s="71"/>
      <c r="AA14" s="71"/>
      <c r="AB14" s="69">
        <f t="shared" si="7"/>
        <v>608821.17</v>
      </c>
      <c r="AC14" s="67"/>
      <c r="AD14" s="67">
        <v>125218.54</v>
      </c>
      <c r="AE14" s="69">
        <f t="shared" si="8"/>
        <v>483602.63000000006</v>
      </c>
      <c r="AF14" s="70"/>
      <c r="AG14" s="70"/>
      <c r="AH14" s="69">
        <f t="shared" si="9"/>
        <v>483602.63000000006</v>
      </c>
      <c r="AI14" s="12"/>
      <c r="AJ14" s="12"/>
      <c r="AK14" s="69">
        <f t="shared" si="10"/>
        <v>483602.63000000006</v>
      </c>
      <c r="AL14" s="70"/>
      <c r="AM14" s="70"/>
      <c r="AN14" s="69">
        <f t="shared" si="11"/>
        <v>483602.63000000006</v>
      </c>
      <c r="AO14" s="12"/>
      <c r="AP14" s="67"/>
      <c r="AQ14" s="69">
        <f t="shared" si="12"/>
        <v>483602.63000000006</v>
      </c>
      <c r="AR14" s="67"/>
      <c r="AS14" s="67"/>
      <c r="AT14" s="69">
        <f t="shared" si="13"/>
        <v>483602.63000000006</v>
      </c>
      <c r="AU14" s="67"/>
      <c r="AV14" s="67"/>
      <c r="AW14" s="69">
        <f t="shared" si="14"/>
        <v>483602.63000000006</v>
      </c>
      <c r="AX14" s="68"/>
      <c r="AY14" s="34"/>
      <c r="AZ14" s="66">
        <f t="shared" si="15"/>
        <v>483602.63000000006</v>
      </c>
      <c r="BA14" s="12"/>
      <c r="BB14" s="12"/>
      <c r="BC14" s="66">
        <f t="shared" si="16"/>
        <v>483602.63000000006</v>
      </c>
      <c r="BD14" s="67"/>
      <c r="BE14" s="67"/>
      <c r="BF14" s="66">
        <f t="shared" si="17"/>
        <v>483602.63000000006</v>
      </c>
      <c r="BG14" s="12"/>
      <c r="BH14" s="67"/>
      <c r="BI14" s="66">
        <f t="shared" si="18"/>
        <v>483602.63000000006</v>
      </c>
      <c r="BJ14" s="12"/>
      <c r="BK14" s="12"/>
      <c r="BL14" s="66">
        <f t="shared" si="19"/>
        <v>483602.63000000006</v>
      </c>
      <c r="BM14" s="12"/>
      <c r="BN14" s="12"/>
      <c r="BO14" s="66">
        <f t="shared" si="20"/>
        <v>483602.63000000006</v>
      </c>
      <c r="BP14" s="67"/>
      <c r="BQ14" s="67"/>
      <c r="BR14" s="66">
        <f t="shared" si="21"/>
        <v>483602.63000000006</v>
      </c>
      <c r="BS14" s="12"/>
      <c r="BT14" s="12"/>
      <c r="BU14" s="66">
        <f t="shared" si="22"/>
        <v>483602.63000000006</v>
      </c>
      <c r="BV14" s="67"/>
      <c r="BW14" s="67"/>
      <c r="BX14" s="66">
        <f t="shared" si="23"/>
        <v>483602.63000000006</v>
      </c>
      <c r="BY14" s="67"/>
      <c r="BZ14" s="67"/>
      <c r="CA14" s="66">
        <f t="shared" si="24"/>
        <v>483602.63000000006</v>
      </c>
      <c r="CB14" s="12"/>
      <c r="CC14" s="65"/>
      <c r="CD14" s="26">
        <f t="shared" si="41"/>
        <v>483602.63000000006</v>
      </c>
      <c r="CE14" s="12"/>
      <c r="CF14" s="12"/>
      <c r="CG14" s="26">
        <f t="shared" si="25"/>
        <v>483602.63000000006</v>
      </c>
      <c r="CH14" s="12"/>
      <c r="CI14" s="12"/>
      <c r="CJ14" s="27">
        <f t="shared" si="26"/>
        <v>483602.63000000006</v>
      </c>
      <c r="CM14" s="26">
        <f t="shared" si="27"/>
        <v>483602.63000000006</v>
      </c>
      <c r="CP14" s="24">
        <f t="shared" si="28"/>
        <v>483602.63000000006</v>
      </c>
      <c r="CQ14" s="12">
        <v>0</v>
      </c>
      <c r="CR14" s="13">
        <v>0</v>
      </c>
      <c r="CS14" s="26">
        <f t="shared" si="29"/>
        <v>483602.63000000006</v>
      </c>
      <c r="CT14" s="11">
        <v>0</v>
      </c>
      <c r="CU14" s="11">
        <v>0</v>
      </c>
      <c r="CV14" s="23">
        <f t="shared" si="30"/>
        <v>483602.63000000006</v>
      </c>
      <c r="CW14" s="12">
        <v>0</v>
      </c>
      <c r="CX14" s="12">
        <v>0</v>
      </c>
      <c r="CY14" s="27">
        <f t="shared" si="31"/>
        <v>483602.63000000006</v>
      </c>
      <c r="CZ14" s="18">
        <v>0</v>
      </c>
      <c r="DA14" s="18">
        <v>0</v>
      </c>
      <c r="DB14" s="24">
        <f t="shared" si="32"/>
        <v>483602.63000000006</v>
      </c>
      <c r="DC14" s="12">
        <v>0</v>
      </c>
      <c r="DD14" s="12">
        <v>0</v>
      </c>
      <c r="DE14" s="27">
        <f t="shared" si="33"/>
        <v>483602.63000000006</v>
      </c>
      <c r="DF14" s="18">
        <v>0</v>
      </c>
      <c r="DG14" s="18">
        <v>0</v>
      </c>
      <c r="DH14" s="24">
        <f t="shared" si="34"/>
        <v>483602.63000000006</v>
      </c>
      <c r="DI14" s="12">
        <v>0</v>
      </c>
      <c r="DJ14" s="12">
        <v>0</v>
      </c>
      <c r="DK14" s="26">
        <f t="shared" si="35"/>
        <v>483602.63000000006</v>
      </c>
      <c r="DL14" s="28">
        <v>0</v>
      </c>
      <c r="DM14" s="28">
        <v>0</v>
      </c>
      <c r="DN14" s="19">
        <f t="shared" si="36"/>
        <v>483602.63000000006</v>
      </c>
      <c r="DO14" s="12"/>
      <c r="DP14" s="12"/>
      <c r="DQ14" s="27">
        <f>DN14+DO14-DP14</f>
        <v>483602.63000000006</v>
      </c>
      <c r="DZ14" s="12"/>
      <c r="EA14" s="12"/>
      <c r="EB14" s="26">
        <f t="shared" si="37"/>
        <v>483602.63000000006</v>
      </c>
      <c r="EC14" s="13"/>
      <c r="ED14" s="18">
        <v>0</v>
      </c>
      <c r="EE14" s="18">
        <v>0</v>
      </c>
      <c r="EF14" s="25">
        <f t="shared" si="38"/>
        <v>483602.63000000006</v>
      </c>
      <c r="EG14" s="18">
        <v>0</v>
      </c>
      <c r="EH14" s="18">
        <v>0</v>
      </c>
      <c r="EI14" s="24">
        <f t="shared" si="39"/>
        <v>483602.63000000006</v>
      </c>
      <c r="EJ14" s="24">
        <f t="shared" si="40"/>
        <v>483602.63000000006</v>
      </c>
      <c r="EK14" s="45" t="s">
        <v>410</v>
      </c>
      <c r="EL14" s="12"/>
    </row>
    <row r="15" spans="1:142" ht="57.75" customHeight="1">
      <c r="A15" s="42">
        <v>14</v>
      </c>
      <c r="B15" s="42" t="s">
        <v>791</v>
      </c>
      <c r="C15" s="40" t="s">
        <v>790</v>
      </c>
      <c r="D15" s="68">
        <v>858284.27</v>
      </c>
      <c r="E15" s="68"/>
      <c r="F15" s="68"/>
      <c r="G15" s="73">
        <f t="shared" si="0"/>
        <v>858284.27</v>
      </c>
      <c r="H15" s="67"/>
      <c r="I15" s="67"/>
      <c r="J15" s="72">
        <f t="shared" si="1"/>
        <v>858284.27</v>
      </c>
      <c r="K15" s="67"/>
      <c r="L15" s="67"/>
      <c r="M15" s="69">
        <f t="shared" si="2"/>
        <v>858284.27</v>
      </c>
      <c r="N15" s="67"/>
      <c r="O15" s="67"/>
      <c r="P15" s="69">
        <f t="shared" si="3"/>
        <v>858284.27</v>
      </c>
      <c r="Q15" s="70"/>
      <c r="R15" s="70"/>
      <c r="S15" s="69">
        <f t="shared" si="4"/>
        <v>858284.27</v>
      </c>
      <c r="T15" s="67"/>
      <c r="U15" s="67"/>
      <c r="V15" s="69">
        <f t="shared" si="5"/>
        <v>858284.27</v>
      </c>
      <c r="W15" s="67"/>
      <c r="X15" s="12"/>
      <c r="Y15" s="69">
        <f t="shared" si="6"/>
        <v>858284.27</v>
      </c>
      <c r="Z15" s="71"/>
      <c r="AA15" s="71"/>
      <c r="AB15" s="69">
        <f t="shared" si="7"/>
        <v>858284.27</v>
      </c>
      <c r="AC15" s="67"/>
      <c r="AD15" s="67"/>
      <c r="AE15" s="69">
        <f t="shared" si="8"/>
        <v>858284.27</v>
      </c>
      <c r="AF15" s="70"/>
      <c r="AG15" s="70"/>
      <c r="AH15" s="69">
        <f t="shared" si="9"/>
        <v>858284.27</v>
      </c>
      <c r="AI15" s="12"/>
      <c r="AJ15" s="12"/>
      <c r="AK15" s="69">
        <f t="shared" si="10"/>
        <v>858284.27</v>
      </c>
      <c r="AL15" s="70"/>
      <c r="AM15" s="70"/>
      <c r="AN15" s="69">
        <f t="shared" si="11"/>
        <v>858284.27</v>
      </c>
      <c r="AO15" s="12"/>
      <c r="AP15" s="67"/>
      <c r="AQ15" s="69">
        <f t="shared" si="12"/>
        <v>858284.27</v>
      </c>
      <c r="AR15" s="67"/>
      <c r="AS15" s="67"/>
      <c r="AT15" s="69">
        <f t="shared" si="13"/>
        <v>858284.27</v>
      </c>
      <c r="AU15" s="67"/>
      <c r="AV15" s="67"/>
      <c r="AW15" s="69">
        <f t="shared" si="14"/>
        <v>858284.27</v>
      </c>
      <c r="AX15" s="68"/>
      <c r="AY15" s="34"/>
      <c r="AZ15" s="66">
        <f t="shared" si="15"/>
        <v>858284.27</v>
      </c>
      <c r="BA15" s="12"/>
      <c r="BB15" s="12"/>
      <c r="BC15" s="66">
        <f t="shared" si="16"/>
        <v>858284.27</v>
      </c>
      <c r="BD15" s="67"/>
      <c r="BE15" s="67"/>
      <c r="BF15" s="66">
        <f t="shared" si="17"/>
        <v>858284.27</v>
      </c>
      <c r="BG15" s="12"/>
      <c r="BH15" s="67"/>
      <c r="BI15" s="66">
        <f t="shared" si="18"/>
        <v>858284.27</v>
      </c>
      <c r="BJ15" s="12"/>
      <c r="BK15" s="12"/>
      <c r="BL15" s="66">
        <f t="shared" si="19"/>
        <v>858284.27</v>
      </c>
      <c r="BM15" s="12"/>
      <c r="BN15" s="12"/>
      <c r="BO15" s="66">
        <f t="shared" si="20"/>
        <v>858284.27</v>
      </c>
      <c r="BP15" s="67"/>
      <c r="BQ15" s="67"/>
      <c r="BR15" s="66">
        <f t="shared" si="21"/>
        <v>858284.27</v>
      </c>
      <c r="BS15" s="12"/>
      <c r="BT15" s="12"/>
      <c r="BU15" s="66">
        <f t="shared" si="22"/>
        <v>858284.27</v>
      </c>
      <c r="BV15" s="67"/>
      <c r="BW15" s="67"/>
      <c r="BX15" s="66">
        <f t="shared" si="23"/>
        <v>858284.27</v>
      </c>
      <c r="BY15" s="67"/>
      <c r="BZ15" s="67"/>
      <c r="CA15" s="66">
        <f t="shared" si="24"/>
        <v>858284.27</v>
      </c>
      <c r="CB15" s="12"/>
      <c r="CC15" s="65"/>
      <c r="CD15" s="26">
        <f t="shared" si="41"/>
        <v>858284.27</v>
      </c>
      <c r="CE15" s="12"/>
      <c r="CF15" s="12"/>
      <c r="CG15" s="26">
        <f t="shared" si="25"/>
        <v>858284.27</v>
      </c>
      <c r="CH15" s="12"/>
      <c r="CI15" s="12"/>
      <c r="CJ15" s="27">
        <f t="shared" si="26"/>
        <v>858284.27</v>
      </c>
      <c r="CM15" s="26">
        <f t="shared" si="27"/>
        <v>858284.27</v>
      </c>
      <c r="CP15" s="24">
        <f t="shared" si="28"/>
        <v>858284.27</v>
      </c>
      <c r="CQ15" s="12">
        <v>0</v>
      </c>
      <c r="CR15" s="13">
        <v>0</v>
      </c>
      <c r="CS15" s="26">
        <f t="shared" si="29"/>
        <v>858284.27</v>
      </c>
      <c r="CT15" s="11">
        <v>0</v>
      </c>
      <c r="CU15" s="11">
        <v>0</v>
      </c>
      <c r="CV15" s="23">
        <f t="shared" si="30"/>
        <v>858284.27</v>
      </c>
      <c r="CW15" s="12">
        <v>0</v>
      </c>
      <c r="CX15" s="12">
        <v>0</v>
      </c>
      <c r="CY15" s="27">
        <f t="shared" si="31"/>
        <v>858284.27</v>
      </c>
      <c r="CZ15" s="18">
        <v>0</v>
      </c>
      <c r="DA15" s="18">
        <v>0</v>
      </c>
      <c r="DB15" s="24">
        <f t="shared" si="32"/>
        <v>858284.27</v>
      </c>
      <c r="DC15" s="12">
        <v>0</v>
      </c>
      <c r="DD15" s="12">
        <v>0</v>
      </c>
      <c r="DE15" s="27">
        <f t="shared" si="33"/>
        <v>858284.27</v>
      </c>
      <c r="DF15" s="18">
        <v>0</v>
      </c>
      <c r="DG15" s="18">
        <v>0</v>
      </c>
      <c r="DH15" s="24">
        <f t="shared" si="34"/>
        <v>858284.27</v>
      </c>
      <c r="DI15" s="12">
        <v>0</v>
      </c>
      <c r="DJ15" s="12">
        <v>0</v>
      </c>
      <c r="DK15" s="26">
        <f t="shared" si="35"/>
        <v>858284.27</v>
      </c>
      <c r="DL15" s="28">
        <v>0</v>
      </c>
      <c r="DM15" s="28">
        <v>0</v>
      </c>
      <c r="DN15" s="19">
        <f t="shared" si="36"/>
        <v>858284.27</v>
      </c>
      <c r="DO15" s="12"/>
      <c r="DP15" s="12">
        <v>271406</v>
      </c>
      <c r="DQ15" s="27">
        <f>DN15-+DO15-DP15</f>
        <v>586878.27</v>
      </c>
      <c r="DZ15" s="12"/>
      <c r="EA15" s="12"/>
      <c r="EB15" s="26">
        <f t="shared" si="37"/>
        <v>586878.27</v>
      </c>
      <c r="EC15" s="13"/>
      <c r="ED15" s="18">
        <v>0</v>
      </c>
      <c r="EE15" s="18">
        <v>0</v>
      </c>
      <c r="EF15" s="25">
        <f t="shared" si="38"/>
        <v>586878.27</v>
      </c>
      <c r="EG15" s="18">
        <v>0</v>
      </c>
      <c r="EH15" s="18">
        <v>0</v>
      </c>
      <c r="EI15" s="24">
        <f t="shared" si="39"/>
        <v>586878.27</v>
      </c>
      <c r="EJ15" s="24">
        <f t="shared" si="40"/>
        <v>586878.27</v>
      </c>
      <c r="EK15" s="45" t="s">
        <v>410</v>
      </c>
      <c r="EL15" s="12"/>
    </row>
    <row r="16" spans="1:142" ht="58.5" customHeight="1">
      <c r="A16" s="42">
        <v>15</v>
      </c>
      <c r="B16" s="42" t="s">
        <v>789</v>
      </c>
      <c r="C16" s="40" t="s">
        <v>788</v>
      </c>
      <c r="D16" s="68">
        <v>964652.33</v>
      </c>
      <c r="E16" s="68"/>
      <c r="F16" s="68"/>
      <c r="G16" s="73">
        <f t="shared" si="0"/>
        <v>964652.33</v>
      </c>
      <c r="H16" s="67"/>
      <c r="I16" s="67"/>
      <c r="J16" s="72">
        <f t="shared" si="1"/>
        <v>964652.33</v>
      </c>
      <c r="K16" s="67"/>
      <c r="L16" s="67"/>
      <c r="M16" s="69">
        <f t="shared" si="2"/>
        <v>964652.33</v>
      </c>
      <c r="N16" s="67"/>
      <c r="O16" s="67"/>
      <c r="P16" s="69">
        <f t="shared" si="3"/>
        <v>964652.33</v>
      </c>
      <c r="Q16" s="70"/>
      <c r="R16" s="70"/>
      <c r="S16" s="69">
        <f t="shared" si="4"/>
        <v>964652.33</v>
      </c>
      <c r="T16" s="67"/>
      <c r="U16" s="67"/>
      <c r="V16" s="69">
        <f t="shared" si="5"/>
        <v>964652.33</v>
      </c>
      <c r="W16" s="67"/>
      <c r="X16" s="12"/>
      <c r="Y16" s="69">
        <f t="shared" si="6"/>
        <v>964652.33</v>
      </c>
      <c r="Z16" s="71"/>
      <c r="AA16" s="71"/>
      <c r="AB16" s="69">
        <f t="shared" si="7"/>
        <v>964652.33</v>
      </c>
      <c r="AC16" s="67"/>
      <c r="AD16" s="67">
        <v>165986.41</v>
      </c>
      <c r="AE16" s="69">
        <f t="shared" si="8"/>
        <v>798665.9199999999</v>
      </c>
      <c r="AF16" s="70"/>
      <c r="AG16" s="70"/>
      <c r="AH16" s="69">
        <f t="shared" si="9"/>
        <v>798665.9199999999</v>
      </c>
      <c r="AI16" s="12"/>
      <c r="AJ16" s="12"/>
      <c r="AK16" s="69">
        <f t="shared" si="10"/>
        <v>798665.9199999999</v>
      </c>
      <c r="AL16" s="70"/>
      <c r="AM16" s="70"/>
      <c r="AN16" s="69">
        <f t="shared" si="11"/>
        <v>798665.9199999999</v>
      </c>
      <c r="AO16" s="12"/>
      <c r="AP16" s="67"/>
      <c r="AQ16" s="69">
        <f t="shared" si="12"/>
        <v>798665.9199999999</v>
      </c>
      <c r="AR16" s="67"/>
      <c r="AS16" s="67"/>
      <c r="AT16" s="69">
        <f t="shared" si="13"/>
        <v>798665.9199999999</v>
      </c>
      <c r="AU16" s="67"/>
      <c r="AV16" s="67"/>
      <c r="AW16" s="69">
        <f t="shared" si="14"/>
        <v>798665.9199999999</v>
      </c>
      <c r="AX16" s="68"/>
      <c r="AY16" s="34"/>
      <c r="AZ16" s="66">
        <f t="shared" si="15"/>
        <v>798665.9199999999</v>
      </c>
      <c r="BA16" s="12"/>
      <c r="BB16" s="12"/>
      <c r="BC16" s="66">
        <f t="shared" si="16"/>
        <v>798665.9199999999</v>
      </c>
      <c r="BD16" s="67"/>
      <c r="BE16" s="67">
        <v>202770.1</v>
      </c>
      <c r="BF16" s="66">
        <f t="shared" si="17"/>
        <v>595895.82</v>
      </c>
      <c r="BG16" s="12"/>
      <c r="BH16" s="67"/>
      <c r="BI16" s="66">
        <f t="shared" si="18"/>
        <v>595895.82</v>
      </c>
      <c r="BJ16" s="12"/>
      <c r="BK16" s="12"/>
      <c r="BL16" s="66">
        <f t="shared" si="19"/>
        <v>595895.82</v>
      </c>
      <c r="BM16" s="12"/>
      <c r="BN16" s="12"/>
      <c r="BO16" s="66">
        <f t="shared" si="20"/>
        <v>595895.82</v>
      </c>
      <c r="BP16" s="67"/>
      <c r="BQ16" s="67"/>
      <c r="BR16" s="66">
        <f t="shared" si="21"/>
        <v>595895.82</v>
      </c>
      <c r="BS16" s="12"/>
      <c r="BT16" s="12"/>
      <c r="BU16" s="66">
        <f t="shared" si="22"/>
        <v>595895.82</v>
      </c>
      <c r="BV16" s="67"/>
      <c r="BW16" s="67"/>
      <c r="BX16" s="66">
        <f t="shared" si="23"/>
        <v>595895.82</v>
      </c>
      <c r="BY16" s="67"/>
      <c r="BZ16" s="67">
        <v>176704.37</v>
      </c>
      <c r="CA16" s="66">
        <f t="shared" si="24"/>
        <v>419191.44999999995</v>
      </c>
      <c r="CB16" s="12"/>
      <c r="CC16" s="65"/>
      <c r="CD16" s="26">
        <f t="shared" si="41"/>
        <v>419191.44999999995</v>
      </c>
      <c r="CE16" s="12"/>
      <c r="CF16" s="12"/>
      <c r="CG16" s="26">
        <f t="shared" si="25"/>
        <v>419191.44999999995</v>
      </c>
      <c r="CH16" s="12"/>
      <c r="CI16" s="12"/>
      <c r="CJ16" s="27">
        <f t="shared" si="26"/>
        <v>419191.44999999995</v>
      </c>
      <c r="CM16" s="26">
        <f t="shared" si="27"/>
        <v>419191.44999999995</v>
      </c>
      <c r="CP16" s="24">
        <f t="shared" si="28"/>
        <v>419191.44999999995</v>
      </c>
      <c r="CQ16" s="12">
        <v>0</v>
      </c>
      <c r="CR16" s="13">
        <v>0</v>
      </c>
      <c r="CS16" s="26">
        <f t="shared" si="29"/>
        <v>419191.44999999995</v>
      </c>
      <c r="CT16" s="11">
        <v>0</v>
      </c>
      <c r="CU16" s="11">
        <v>0</v>
      </c>
      <c r="CV16" s="23">
        <f t="shared" si="30"/>
        <v>419191.44999999995</v>
      </c>
      <c r="CW16" s="12">
        <v>0</v>
      </c>
      <c r="CX16" s="12">
        <v>0</v>
      </c>
      <c r="CY16" s="27">
        <f t="shared" si="31"/>
        <v>419191.44999999995</v>
      </c>
      <c r="CZ16" s="18">
        <v>0</v>
      </c>
      <c r="DA16" s="18">
        <v>0</v>
      </c>
      <c r="DB16" s="24">
        <f t="shared" si="32"/>
        <v>419191.44999999995</v>
      </c>
      <c r="DC16" s="12">
        <v>0</v>
      </c>
      <c r="DD16" s="12">
        <v>0</v>
      </c>
      <c r="DE16" s="27">
        <f t="shared" si="33"/>
        <v>419191.44999999995</v>
      </c>
      <c r="DF16" s="18">
        <v>0</v>
      </c>
      <c r="DG16" s="18">
        <v>0</v>
      </c>
      <c r="DH16" s="24">
        <f t="shared" si="34"/>
        <v>419191.44999999995</v>
      </c>
      <c r="DI16" s="12">
        <v>0</v>
      </c>
      <c r="DJ16" s="12">
        <v>0</v>
      </c>
      <c r="DK16" s="26">
        <f t="shared" si="35"/>
        <v>419191.44999999995</v>
      </c>
      <c r="DL16" s="28">
        <v>0</v>
      </c>
      <c r="DM16" s="28">
        <v>0</v>
      </c>
      <c r="DN16" s="19">
        <f t="shared" si="36"/>
        <v>419191.44999999995</v>
      </c>
      <c r="DO16" s="12"/>
      <c r="DP16" s="12"/>
      <c r="DQ16" s="27">
        <f>DN16-+DO16-DP16</f>
        <v>419191.44999999995</v>
      </c>
      <c r="DZ16" s="12"/>
      <c r="EA16" s="12"/>
      <c r="EB16" s="26">
        <f t="shared" si="37"/>
        <v>419191.44999999995</v>
      </c>
      <c r="EC16" s="13"/>
      <c r="ED16" s="18">
        <v>0</v>
      </c>
      <c r="EE16" s="18">
        <v>0</v>
      </c>
      <c r="EF16" s="25">
        <f t="shared" si="38"/>
        <v>419191.44999999995</v>
      </c>
      <c r="EG16" s="18">
        <v>0</v>
      </c>
      <c r="EH16" s="18">
        <v>0</v>
      </c>
      <c r="EI16" s="24">
        <f t="shared" si="39"/>
        <v>419191.44999999995</v>
      </c>
      <c r="EJ16" s="24">
        <f t="shared" si="40"/>
        <v>419191.44999999995</v>
      </c>
      <c r="EK16" s="45" t="s">
        <v>410</v>
      </c>
      <c r="EL16" s="12"/>
    </row>
    <row r="17" spans="1:142" ht="60">
      <c r="A17" s="42">
        <v>16</v>
      </c>
      <c r="B17" s="42" t="s">
        <v>787</v>
      </c>
      <c r="C17" s="40" t="s">
        <v>786</v>
      </c>
      <c r="D17" s="68">
        <v>121626.77</v>
      </c>
      <c r="E17" s="68"/>
      <c r="F17" s="68"/>
      <c r="G17" s="73">
        <f t="shared" si="0"/>
        <v>121626.77</v>
      </c>
      <c r="H17" s="67"/>
      <c r="I17" s="67"/>
      <c r="J17" s="72">
        <f t="shared" si="1"/>
        <v>121626.77</v>
      </c>
      <c r="K17" s="67"/>
      <c r="L17" s="67"/>
      <c r="M17" s="69">
        <f t="shared" si="2"/>
        <v>121626.77</v>
      </c>
      <c r="N17" s="67"/>
      <c r="O17" s="67"/>
      <c r="P17" s="69">
        <f t="shared" si="3"/>
        <v>121626.77</v>
      </c>
      <c r="Q17" s="70"/>
      <c r="R17" s="70"/>
      <c r="S17" s="69">
        <f t="shared" si="4"/>
        <v>121626.77</v>
      </c>
      <c r="T17" s="67"/>
      <c r="U17" s="67"/>
      <c r="V17" s="69">
        <f t="shared" si="5"/>
        <v>121626.77</v>
      </c>
      <c r="W17" s="67"/>
      <c r="X17" s="12"/>
      <c r="Y17" s="69">
        <f t="shared" si="6"/>
        <v>121626.77</v>
      </c>
      <c r="Z17" s="71"/>
      <c r="AA17" s="71"/>
      <c r="AB17" s="69">
        <f t="shared" si="7"/>
        <v>121626.77</v>
      </c>
      <c r="AC17" s="67"/>
      <c r="AD17" s="67"/>
      <c r="AE17" s="69">
        <f t="shared" si="8"/>
        <v>121626.77</v>
      </c>
      <c r="AF17" s="70"/>
      <c r="AG17" s="70"/>
      <c r="AH17" s="69">
        <f t="shared" si="9"/>
        <v>121626.77</v>
      </c>
      <c r="AI17" s="12"/>
      <c r="AJ17" s="12"/>
      <c r="AK17" s="69">
        <f t="shared" si="10"/>
        <v>121626.77</v>
      </c>
      <c r="AL17" s="70"/>
      <c r="AM17" s="70"/>
      <c r="AN17" s="69">
        <f t="shared" si="11"/>
        <v>121626.77</v>
      </c>
      <c r="AO17" s="12"/>
      <c r="AP17" s="67"/>
      <c r="AQ17" s="69">
        <f t="shared" si="12"/>
        <v>121626.77</v>
      </c>
      <c r="AR17" s="67"/>
      <c r="AS17" s="67"/>
      <c r="AT17" s="69">
        <f t="shared" si="13"/>
        <v>121626.77</v>
      </c>
      <c r="AU17" s="67"/>
      <c r="AV17" s="67"/>
      <c r="AW17" s="69">
        <f t="shared" si="14"/>
        <v>121626.77</v>
      </c>
      <c r="AX17" s="68"/>
      <c r="AY17" s="34"/>
      <c r="AZ17" s="66">
        <f t="shared" si="15"/>
        <v>121626.77</v>
      </c>
      <c r="BA17" s="12"/>
      <c r="BB17" s="12"/>
      <c r="BC17" s="66">
        <f t="shared" si="16"/>
        <v>121626.77</v>
      </c>
      <c r="BD17" s="67"/>
      <c r="BE17" s="67"/>
      <c r="BF17" s="66">
        <f t="shared" si="17"/>
        <v>121626.77</v>
      </c>
      <c r="BG17" s="12"/>
      <c r="BH17" s="67"/>
      <c r="BI17" s="66">
        <f t="shared" si="18"/>
        <v>121626.77</v>
      </c>
      <c r="BJ17" s="12"/>
      <c r="BK17" s="12"/>
      <c r="BL17" s="66">
        <f t="shared" si="19"/>
        <v>121626.77</v>
      </c>
      <c r="BM17" s="12"/>
      <c r="BN17" s="12"/>
      <c r="BO17" s="66">
        <f t="shared" si="20"/>
        <v>121626.77</v>
      </c>
      <c r="BP17" s="67"/>
      <c r="BQ17" s="67"/>
      <c r="BR17" s="66">
        <f t="shared" si="21"/>
        <v>121626.77</v>
      </c>
      <c r="BS17" s="12"/>
      <c r="BT17" s="12"/>
      <c r="BU17" s="66">
        <f t="shared" si="22"/>
        <v>121626.77</v>
      </c>
      <c r="BV17" s="67"/>
      <c r="BW17" s="67"/>
      <c r="BX17" s="66">
        <f t="shared" si="23"/>
        <v>121626.77</v>
      </c>
      <c r="BY17" s="67"/>
      <c r="BZ17" s="67"/>
      <c r="CA17" s="66">
        <f t="shared" si="24"/>
        <v>121626.77</v>
      </c>
      <c r="CB17" s="12"/>
      <c r="CC17" s="65"/>
      <c r="CD17" s="26">
        <f t="shared" si="41"/>
        <v>121626.77</v>
      </c>
      <c r="CE17" s="12"/>
      <c r="CF17" s="12"/>
      <c r="CG17" s="26">
        <f t="shared" si="25"/>
        <v>121626.77</v>
      </c>
      <c r="CH17" s="12"/>
      <c r="CI17" s="12"/>
      <c r="CJ17" s="27">
        <f t="shared" si="26"/>
        <v>121626.77</v>
      </c>
      <c r="CM17" s="26">
        <f t="shared" si="27"/>
        <v>121626.77</v>
      </c>
      <c r="CP17" s="24">
        <f t="shared" si="28"/>
        <v>121626.77</v>
      </c>
      <c r="CQ17" s="12">
        <v>0</v>
      </c>
      <c r="CR17" s="13">
        <v>0</v>
      </c>
      <c r="CS17" s="26">
        <f t="shared" si="29"/>
        <v>121626.77</v>
      </c>
      <c r="CT17" s="11">
        <v>0</v>
      </c>
      <c r="CU17" s="11">
        <v>0</v>
      </c>
      <c r="CV17" s="23">
        <f t="shared" si="30"/>
        <v>121626.77</v>
      </c>
      <c r="CW17" s="12">
        <v>0</v>
      </c>
      <c r="CX17" s="12">
        <v>0</v>
      </c>
      <c r="CY17" s="27">
        <f t="shared" si="31"/>
        <v>121626.77</v>
      </c>
      <c r="CZ17" s="18">
        <v>0</v>
      </c>
      <c r="DA17" s="18">
        <v>0</v>
      </c>
      <c r="DB17" s="24">
        <f t="shared" si="32"/>
        <v>121626.77</v>
      </c>
      <c r="DC17" s="12">
        <v>0</v>
      </c>
      <c r="DD17" s="12">
        <v>0</v>
      </c>
      <c r="DE17" s="27">
        <f t="shared" si="33"/>
        <v>121626.77</v>
      </c>
      <c r="DF17" s="18">
        <v>0</v>
      </c>
      <c r="DG17" s="18">
        <v>0</v>
      </c>
      <c r="DH17" s="24">
        <f t="shared" si="34"/>
        <v>121626.77</v>
      </c>
      <c r="DI17" s="12">
        <v>0</v>
      </c>
      <c r="DJ17" s="12">
        <v>0</v>
      </c>
      <c r="DK17" s="26">
        <f t="shared" si="35"/>
        <v>121626.77</v>
      </c>
      <c r="DL17" s="28">
        <v>0</v>
      </c>
      <c r="DM17" s="28">
        <v>0</v>
      </c>
      <c r="DN17" s="19">
        <f t="shared" si="36"/>
        <v>121626.77</v>
      </c>
      <c r="DO17" s="12"/>
      <c r="DP17" s="12"/>
      <c r="DQ17" s="27">
        <f>DN17+DO17-DP17</f>
        <v>121626.77</v>
      </c>
      <c r="DZ17" s="12"/>
      <c r="EA17" s="12"/>
      <c r="EB17" s="26">
        <f t="shared" si="37"/>
        <v>121626.77</v>
      </c>
      <c r="EC17" s="13"/>
      <c r="ED17" s="18">
        <v>0</v>
      </c>
      <c r="EE17" s="18">
        <v>0</v>
      </c>
      <c r="EF17" s="25">
        <f t="shared" si="38"/>
        <v>121626.77</v>
      </c>
      <c r="EG17" s="18">
        <v>0</v>
      </c>
      <c r="EH17" s="18">
        <v>0</v>
      </c>
      <c r="EI17" s="24">
        <f t="shared" si="39"/>
        <v>121626.77</v>
      </c>
      <c r="EJ17" s="24">
        <f t="shared" si="40"/>
        <v>121626.77</v>
      </c>
      <c r="EK17" s="45" t="s">
        <v>410</v>
      </c>
      <c r="EL17" s="12"/>
    </row>
    <row r="18" spans="1:142" ht="60">
      <c r="A18" s="42">
        <v>17</v>
      </c>
      <c r="B18" s="42" t="s">
        <v>785</v>
      </c>
      <c r="C18" s="40" t="s">
        <v>784</v>
      </c>
      <c r="D18" s="68">
        <v>444341.05</v>
      </c>
      <c r="E18" s="68"/>
      <c r="F18" s="68"/>
      <c r="G18" s="73">
        <f t="shared" si="0"/>
        <v>444341.05</v>
      </c>
      <c r="H18" s="67"/>
      <c r="I18" s="67"/>
      <c r="J18" s="72">
        <f t="shared" si="1"/>
        <v>444341.05</v>
      </c>
      <c r="K18" s="67"/>
      <c r="L18" s="67"/>
      <c r="M18" s="69">
        <f t="shared" si="2"/>
        <v>444341.05</v>
      </c>
      <c r="N18" s="67"/>
      <c r="O18" s="67"/>
      <c r="P18" s="69">
        <f t="shared" si="3"/>
        <v>444341.05</v>
      </c>
      <c r="Q18" s="70"/>
      <c r="R18" s="70"/>
      <c r="S18" s="69">
        <f t="shared" si="4"/>
        <v>444341.05</v>
      </c>
      <c r="T18" s="67"/>
      <c r="U18" s="67"/>
      <c r="V18" s="69">
        <f t="shared" si="5"/>
        <v>444341.05</v>
      </c>
      <c r="W18" s="67"/>
      <c r="X18" s="12"/>
      <c r="Y18" s="69">
        <f t="shared" si="6"/>
        <v>444341.05</v>
      </c>
      <c r="Z18" s="71"/>
      <c r="AA18" s="71"/>
      <c r="AB18" s="69">
        <f t="shared" si="7"/>
        <v>444341.05</v>
      </c>
      <c r="AC18" s="67"/>
      <c r="AD18" s="67"/>
      <c r="AE18" s="69">
        <f t="shared" si="8"/>
        <v>444341.05</v>
      </c>
      <c r="AF18" s="70"/>
      <c r="AG18" s="70"/>
      <c r="AH18" s="69">
        <f t="shared" si="9"/>
        <v>444341.05</v>
      </c>
      <c r="AI18" s="12"/>
      <c r="AJ18" s="12"/>
      <c r="AK18" s="69">
        <f t="shared" si="10"/>
        <v>444341.05</v>
      </c>
      <c r="AL18" s="70"/>
      <c r="AM18" s="70"/>
      <c r="AN18" s="69">
        <f t="shared" si="11"/>
        <v>444341.05</v>
      </c>
      <c r="AO18" s="12"/>
      <c r="AP18" s="67"/>
      <c r="AQ18" s="69">
        <f t="shared" si="12"/>
        <v>444341.05</v>
      </c>
      <c r="AR18" s="67"/>
      <c r="AS18" s="67"/>
      <c r="AT18" s="69">
        <f t="shared" si="13"/>
        <v>444341.05</v>
      </c>
      <c r="AU18" s="67"/>
      <c r="AV18" s="67"/>
      <c r="AW18" s="69">
        <f t="shared" si="14"/>
        <v>444341.05</v>
      </c>
      <c r="AX18" s="68"/>
      <c r="AY18" s="34"/>
      <c r="AZ18" s="66">
        <f t="shared" si="15"/>
        <v>444341.05</v>
      </c>
      <c r="BA18" s="12"/>
      <c r="BB18" s="12"/>
      <c r="BC18" s="66">
        <f t="shared" si="16"/>
        <v>444341.05</v>
      </c>
      <c r="BD18" s="67"/>
      <c r="BE18" s="67"/>
      <c r="BF18" s="66">
        <f t="shared" si="17"/>
        <v>444341.05</v>
      </c>
      <c r="BG18" s="12"/>
      <c r="BH18" s="67"/>
      <c r="BI18" s="66">
        <f t="shared" si="18"/>
        <v>444341.05</v>
      </c>
      <c r="BJ18" s="12"/>
      <c r="BK18" s="12"/>
      <c r="BL18" s="66">
        <f t="shared" si="19"/>
        <v>444341.05</v>
      </c>
      <c r="BM18" s="12"/>
      <c r="BN18" s="12"/>
      <c r="BO18" s="66">
        <f t="shared" si="20"/>
        <v>444341.05</v>
      </c>
      <c r="BP18" s="67"/>
      <c r="BQ18" s="67"/>
      <c r="BR18" s="66">
        <f t="shared" si="21"/>
        <v>444341.05</v>
      </c>
      <c r="BS18" s="12"/>
      <c r="BT18" s="12"/>
      <c r="BU18" s="66">
        <f t="shared" si="22"/>
        <v>444341.05</v>
      </c>
      <c r="BV18" s="67"/>
      <c r="BW18" s="67"/>
      <c r="BX18" s="66">
        <f t="shared" si="23"/>
        <v>444341.05</v>
      </c>
      <c r="BY18" s="67"/>
      <c r="BZ18" s="67"/>
      <c r="CA18" s="66">
        <f t="shared" si="24"/>
        <v>444341.05</v>
      </c>
      <c r="CB18" s="12"/>
      <c r="CC18" s="65"/>
      <c r="CD18" s="26">
        <f t="shared" si="41"/>
        <v>444341.05</v>
      </c>
      <c r="CE18" s="12"/>
      <c r="CF18" s="12"/>
      <c r="CG18" s="26">
        <f t="shared" si="25"/>
        <v>444341.05</v>
      </c>
      <c r="CH18" s="12"/>
      <c r="CI18" s="12"/>
      <c r="CJ18" s="27">
        <f t="shared" si="26"/>
        <v>444341.05</v>
      </c>
      <c r="CM18" s="26">
        <f t="shared" si="27"/>
        <v>444341.05</v>
      </c>
      <c r="CO18" s="18">
        <v>197730.83</v>
      </c>
      <c r="CP18" s="24">
        <f t="shared" si="28"/>
        <v>246610.22</v>
      </c>
      <c r="CQ18" s="12">
        <v>0</v>
      </c>
      <c r="CR18" s="13">
        <v>0</v>
      </c>
      <c r="CS18" s="26">
        <f t="shared" si="29"/>
        <v>246610.22</v>
      </c>
      <c r="CT18" s="11">
        <v>0</v>
      </c>
      <c r="CU18" s="11">
        <v>0</v>
      </c>
      <c r="CV18" s="23">
        <f t="shared" si="30"/>
        <v>246610.22</v>
      </c>
      <c r="CW18" s="12">
        <v>0</v>
      </c>
      <c r="CX18" s="12">
        <v>0</v>
      </c>
      <c r="CY18" s="27">
        <f t="shared" si="31"/>
        <v>246610.22</v>
      </c>
      <c r="CZ18" s="18">
        <v>0</v>
      </c>
      <c r="DA18" s="18">
        <v>0</v>
      </c>
      <c r="DB18" s="24">
        <f t="shared" si="32"/>
        <v>246610.22</v>
      </c>
      <c r="DC18" s="12">
        <v>0</v>
      </c>
      <c r="DD18" s="12">
        <v>0</v>
      </c>
      <c r="DE18" s="27">
        <f t="shared" si="33"/>
        <v>246610.22</v>
      </c>
      <c r="DF18" s="18">
        <v>0</v>
      </c>
      <c r="DG18" s="18">
        <v>0</v>
      </c>
      <c r="DH18" s="24">
        <f t="shared" si="34"/>
        <v>246610.22</v>
      </c>
      <c r="DI18" s="12">
        <v>0</v>
      </c>
      <c r="DJ18" s="12">
        <v>0</v>
      </c>
      <c r="DK18" s="26">
        <f t="shared" si="35"/>
        <v>246610.22</v>
      </c>
      <c r="DL18" s="28">
        <v>0</v>
      </c>
      <c r="DM18" s="28">
        <v>0</v>
      </c>
      <c r="DN18" s="19">
        <f t="shared" si="36"/>
        <v>246610.22</v>
      </c>
      <c r="DO18" s="12"/>
      <c r="DP18" s="12"/>
      <c r="DQ18" s="27">
        <f>DN18-+DO18-DP18</f>
        <v>246610.22</v>
      </c>
      <c r="DZ18" s="12"/>
      <c r="EA18" s="12"/>
      <c r="EB18" s="26">
        <f t="shared" si="37"/>
        <v>246610.22</v>
      </c>
      <c r="EC18" s="13"/>
      <c r="ED18" s="18">
        <v>0</v>
      </c>
      <c r="EE18" s="18">
        <v>0</v>
      </c>
      <c r="EF18" s="25">
        <f t="shared" si="38"/>
        <v>246610.22</v>
      </c>
      <c r="EG18" s="18">
        <v>0</v>
      </c>
      <c r="EH18" s="18">
        <v>0</v>
      </c>
      <c r="EI18" s="24">
        <f t="shared" si="39"/>
        <v>246610.22</v>
      </c>
      <c r="EJ18" s="24">
        <f t="shared" si="40"/>
        <v>246610.22</v>
      </c>
      <c r="EK18" s="45" t="s">
        <v>410</v>
      </c>
      <c r="EL18" s="12"/>
    </row>
    <row r="19" spans="1:142" s="76" customFormat="1" ht="54.75" customHeight="1">
      <c r="A19" s="42">
        <v>18</v>
      </c>
      <c r="B19" s="42" t="s">
        <v>783</v>
      </c>
      <c r="C19" s="40" t="s">
        <v>782</v>
      </c>
      <c r="D19" s="34">
        <v>402406</v>
      </c>
      <c r="E19" s="34"/>
      <c r="F19" s="34"/>
      <c r="G19" s="39">
        <f t="shared" si="0"/>
        <v>402406</v>
      </c>
      <c r="H19" s="33"/>
      <c r="I19" s="33"/>
      <c r="J19" s="38">
        <f t="shared" si="1"/>
        <v>402406</v>
      </c>
      <c r="K19" s="33"/>
      <c r="L19" s="33"/>
      <c r="M19" s="35">
        <f t="shared" si="2"/>
        <v>402406</v>
      </c>
      <c r="N19" s="33"/>
      <c r="O19" s="33"/>
      <c r="P19" s="35">
        <f t="shared" si="3"/>
        <v>402406</v>
      </c>
      <c r="Q19" s="36"/>
      <c r="R19" s="36"/>
      <c r="S19" s="35">
        <f t="shared" si="4"/>
        <v>402406</v>
      </c>
      <c r="T19" s="33"/>
      <c r="U19" s="33"/>
      <c r="V19" s="35">
        <f t="shared" si="5"/>
        <v>402406</v>
      </c>
      <c r="W19" s="33"/>
      <c r="X19" s="30"/>
      <c r="Y19" s="35">
        <f t="shared" si="6"/>
        <v>402406</v>
      </c>
      <c r="Z19" s="37"/>
      <c r="AA19" s="37"/>
      <c r="AB19" s="35">
        <f t="shared" si="7"/>
        <v>402406</v>
      </c>
      <c r="AC19" s="33"/>
      <c r="AD19" s="33"/>
      <c r="AE19" s="35">
        <f t="shared" si="8"/>
        <v>402406</v>
      </c>
      <c r="AF19" s="36"/>
      <c r="AG19" s="36"/>
      <c r="AH19" s="35">
        <f t="shared" si="9"/>
        <v>402406</v>
      </c>
      <c r="AI19" s="30"/>
      <c r="AJ19" s="30"/>
      <c r="AK19" s="35">
        <f t="shared" si="10"/>
        <v>402406</v>
      </c>
      <c r="AL19" s="36"/>
      <c r="AM19" s="36"/>
      <c r="AN19" s="35">
        <f t="shared" si="11"/>
        <v>402406</v>
      </c>
      <c r="AO19" s="30"/>
      <c r="AP19" s="33"/>
      <c r="AQ19" s="35">
        <f t="shared" si="12"/>
        <v>402406</v>
      </c>
      <c r="AR19" s="33"/>
      <c r="AS19" s="33"/>
      <c r="AT19" s="35">
        <f t="shared" si="13"/>
        <v>402406</v>
      </c>
      <c r="AU19" s="33"/>
      <c r="AV19" s="33"/>
      <c r="AW19" s="35">
        <f t="shared" si="14"/>
        <v>402406</v>
      </c>
      <c r="AX19" s="34"/>
      <c r="AY19" s="34"/>
      <c r="AZ19" s="32">
        <f t="shared" si="15"/>
        <v>402406</v>
      </c>
      <c r="BA19" s="30"/>
      <c r="BB19" s="30"/>
      <c r="BC19" s="32">
        <f t="shared" si="16"/>
        <v>402406</v>
      </c>
      <c r="BD19" s="33"/>
      <c r="BE19" s="33"/>
      <c r="BF19" s="32">
        <f t="shared" si="17"/>
        <v>402406</v>
      </c>
      <c r="BG19" s="30"/>
      <c r="BH19" s="33"/>
      <c r="BI19" s="32">
        <f t="shared" si="18"/>
        <v>402406</v>
      </c>
      <c r="BJ19" s="30"/>
      <c r="BK19" s="30"/>
      <c r="BL19" s="32">
        <f t="shared" si="19"/>
        <v>402406</v>
      </c>
      <c r="BM19" s="30"/>
      <c r="BN19" s="30"/>
      <c r="BO19" s="32">
        <f t="shared" si="20"/>
        <v>402406</v>
      </c>
      <c r="BP19" s="33"/>
      <c r="BQ19" s="33"/>
      <c r="BR19" s="32">
        <f t="shared" si="21"/>
        <v>402406</v>
      </c>
      <c r="BS19" s="30"/>
      <c r="BT19" s="30"/>
      <c r="BU19" s="32">
        <f t="shared" si="22"/>
        <v>402406</v>
      </c>
      <c r="BV19" s="33"/>
      <c r="BW19" s="33"/>
      <c r="BX19" s="32">
        <f t="shared" si="23"/>
        <v>402406</v>
      </c>
      <c r="BY19" s="33"/>
      <c r="BZ19" s="33"/>
      <c r="CA19" s="32">
        <f t="shared" si="24"/>
        <v>402406</v>
      </c>
      <c r="CB19" s="30"/>
      <c r="CC19" s="83"/>
      <c r="CD19" s="81">
        <f t="shared" si="41"/>
        <v>402406</v>
      </c>
      <c r="CE19" s="30"/>
      <c r="CF19" s="30"/>
      <c r="CG19" s="81">
        <f t="shared" si="25"/>
        <v>402406</v>
      </c>
      <c r="CH19" s="30"/>
      <c r="CI19" s="30"/>
      <c r="CJ19" s="79">
        <f t="shared" si="26"/>
        <v>402406</v>
      </c>
      <c r="CK19" s="30"/>
      <c r="CL19" s="29"/>
      <c r="CM19" s="81">
        <f t="shared" si="27"/>
        <v>402406</v>
      </c>
      <c r="CN19" s="30"/>
      <c r="CO19" s="30"/>
      <c r="CP19" s="81">
        <f t="shared" si="28"/>
        <v>402406</v>
      </c>
      <c r="CQ19" s="30">
        <v>0</v>
      </c>
      <c r="CR19" s="77">
        <v>0</v>
      </c>
      <c r="CS19" s="81">
        <f t="shared" si="29"/>
        <v>402406</v>
      </c>
      <c r="CT19" s="76">
        <v>0</v>
      </c>
      <c r="CU19" s="76">
        <v>0</v>
      </c>
      <c r="CV19" s="82">
        <f t="shared" si="30"/>
        <v>402406</v>
      </c>
      <c r="CW19" s="30">
        <v>0</v>
      </c>
      <c r="CX19" s="30">
        <v>0</v>
      </c>
      <c r="CY19" s="79">
        <f t="shared" si="31"/>
        <v>402406</v>
      </c>
      <c r="CZ19" s="30">
        <v>0</v>
      </c>
      <c r="DA19" s="30">
        <v>0</v>
      </c>
      <c r="DB19" s="81">
        <f t="shared" si="32"/>
        <v>402406</v>
      </c>
      <c r="DC19" s="30">
        <v>0</v>
      </c>
      <c r="DD19" s="30">
        <v>0</v>
      </c>
      <c r="DE19" s="79">
        <f t="shared" si="33"/>
        <v>402406</v>
      </c>
      <c r="DF19" s="30">
        <v>0</v>
      </c>
      <c r="DG19" s="30">
        <v>0</v>
      </c>
      <c r="DH19" s="81">
        <f t="shared" si="34"/>
        <v>402406</v>
      </c>
      <c r="DI19" s="30">
        <v>0</v>
      </c>
      <c r="DJ19" s="30">
        <v>0</v>
      </c>
      <c r="DK19" s="81">
        <f t="shared" si="35"/>
        <v>402406</v>
      </c>
      <c r="DL19" s="40">
        <v>0</v>
      </c>
      <c r="DM19" s="40">
        <v>0</v>
      </c>
      <c r="DN19" s="29">
        <f t="shared" si="36"/>
        <v>402406</v>
      </c>
      <c r="DO19" s="30"/>
      <c r="DP19" s="30"/>
      <c r="DQ19" s="79">
        <f>DN19+DO19-DP19</f>
        <v>402406</v>
      </c>
      <c r="DR19" s="30"/>
      <c r="DV19" s="78"/>
      <c r="DZ19" s="30"/>
      <c r="EA19" s="30"/>
      <c r="EB19" s="26">
        <f t="shared" si="37"/>
        <v>402406</v>
      </c>
      <c r="EC19" s="77"/>
      <c r="ED19" s="18">
        <v>0</v>
      </c>
      <c r="EE19" s="18">
        <v>0</v>
      </c>
      <c r="EF19" s="25">
        <f t="shared" si="38"/>
        <v>402406</v>
      </c>
      <c r="EG19" s="18">
        <v>0</v>
      </c>
      <c r="EH19" s="18">
        <v>0</v>
      </c>
      <c r="EI19" s="24">
        <f t="shared" si="39"/>
        <v>402406</v>
      </c>
      <c r="EJ19" s="24">
        <f t="shared" si="40"/>
        <v>402406</v>
      </c>
      <c r="EK19" s="45" t="s">
        <v>410</v>
      </c>
      <c r="EL19" s="30"/>
    </row>
    <row r="20" spans="1:142" ht="47.25" customHeight="1">
      <c r="A20" s="74">
        <v>19</v>
      </c>
      <c r="B20" s="42" t="s">
        <v>781</v>
      </c>
      <c r="C20" s="40" t="s">
        <v>780</v>
      </c>
      <c r="D20" s="68">
        <v>215085.82</v>
      </c>
      <c r="E20" s="68"/>
      <c r="F20" s="68"/>
      <c r="G20" s="73">
        <f t="shared" si="0"/>
        <v>215085.82</v>
      </c>
      <c r="H20" s="67"/>
      <c r="I20" s="67"/>
      <c r="J20" s="72">
        <f t="shared" si="1"/>
        <v>215085.82</v>
      </c>
      <c r="K20" s="67"/>
      <c r="L20" s="67"/>
      <c r="M20" s="69">
        <f t="shared" si="2"/>
        <v>215085.82</v>
      </c>
      <c r="N20" s="67"/>
      <c r="O20" s="67"/>
      <c r="P20" s="69">
        <f t="shared" si="3"/>
        <v>215085.82</v>
      </c>
      <c r="Q20" s="70"/>
      <c r="R20" s="70"/>
      <c r="S20" s="69">
        <f t="shared" si="4"/>
        <v>215085.82</v>
      </c>
      <c r="T20" s="67"/>
      <c r="U20" s="67"/>
      <c r="V20" s="69">
        <f t="shared" si="5"/>
        <v>215085.82</v>
      </c>
      <c r="W20" s="67"/>
      <c r="X20" s="12"/>
      <c r="Y20" s="69">
        <f t="shared" si="6"/>
        <v>215085.82</v>
      </c>
      <c r="Z20" s="71"/>
      <c r="AA20" s="71"/>
      <c r="AB20" s="69">
        <f t="shared" si="7"/>
        <v>215085.82</v>
      </c>
      <c r="AC20" s="67"/>
      <c r="AD20" s="67"/>
      <c r="AE20" s="69">
        <f t="shared" si="8"/>
        <v>215085.82</v>
      </c>
      <c r="AF20" s="70"/>
      <c r="AG20" s="70"/>
      <c r="AH20" s="69">
        <f t="shared" si="9"/>
        <v>215085.82</v>
      </c>
      <c r="AI20" s="12"/>
      <c r="AJ20" s="12"/>
      <c r="AK20" s="69">
        <f t="shared" si="10"/>
        <v>215085.82</v>
      </c>
      <c r="AL20" s="70"/>
      <c r="AM20" s="70"/>
      <c r="AN20" s="69">
        <f t="shared" si="11"/>
        <v>215085.82</v>
      </c>
      <c r="AO20" s="12"/>
      <c r="AP20" s="67"/>
      <c r="AQ20" s="69">
        <f t="shared" si="12"/>
        <v>215085.82</v>
      </c>
      <c r="AR20" s="67"/>
      <c r="AS20" s="67"/>
      <c r="AT20" s="69">
        <f t="shared" si="13"/>
        <v>215085.82</v>
      </c>
      <c r="AU20" s="67"/>
      <c r="AV20" s="67"/>
      <c r="AW20" s="69">
        <f t="shared" si="14"/>
        <v>215085.82</v>
      </c>
      <c r="AX20" s="68"/>
      <c r="AY20" s="34"/>
      <c r="AZ20" s="66">
        <f t="shared" si="15"/>
        <v>215085.82</v>
      </c>
      <c r="BA20" s="12"/>
      <c r="BB20" s="12"/>
      <c r="BC20" s="66">
        <f t="shared" si="16"/>
        <v>215085.82</v>
      </c>
      <c r="BD20" s="67"/>
      <c r="BE20" s="67"/>
      <c r="BF20" s="66">
        <f t="shared" si="17"/>
        <v>215085.82</v>
      </c>
      <c r="BG20" s="12"/>
      <c r="BH20" s="67"/>
      <c r="BI20" s="66">
        <f t="shared" si="18"/>
        <v>215085.82</v>
      </c>
      <c r="BJ20" s="12"/>
      <c r="BK20" s="12"/>
      <c r="BL20" s="66">
        <f t="shared" si="19"/>
        <v>215085.82</v>
      </c>
      <c r="BM20" s="12"/>
      <c r="BN20" s="12"/>
      <c r="BO20" s="66">
        <f t="shared" si="20"/>
        <v>215085.82</v>
      </c>
      <c r="BP20" s="67"/>
      <c r="BQ20" s="67"/>
      <c r="BR20" s="66">
        <f t="shared" si="21"/>
        <v>215085.82</v>
      </c>
      <c r="BS20" s="12"/>
      <c r="BT20" s="12"/>
      <c r="BU20" s="66">
        <f t="shared" si="22"/>
        <v>215085.82</v>
      </c>
      <c r="BV20" s="67"/>
      <c r="BW20" s="67"/>
      <c r="BX20" s="66">
        <f t="shared" si="23"/>
        <v>215085.82</v>
      </c>
      <c r="BY20" s="67"/>
      <c r="BZ20" s="67"/>
      <c r="CA20" s="66">
        <f t="shared" si="24"/>
        <v>215085.82</v>
      </c>
      <c r="CB20" s="12"/>
      <c r="CC20" s="65"/>
      <c r="CD20" s="26">
        <f t="shared" si="41"/>
        <v>215085.82</v>
      </c>
      <c r="CE20" s="12"/>
      <c r="CF20" s="12"/>
      <c r="CG20" s="26">
        <f t="shared" si="25"/>
        <v>215085.82</v>
      </c>
      <c r="CH20" s="12"/>
      <c r="CI20" s="12"/>
      <c r="CJ20" s="27">
        <f t="shared" si="26"/>
        <v>215085.82</v>
      </c>
      <c r="CM20" s="26">
        <f t="shared" si="27"/>
        <v>215085.82</v>
      </c>
      <c r="CP20" s="24">
        <f t="shared" si="28"/>
        <v>215085.82</v>
      </c>
      <c r="CQ20" s="12">
        <v>0</v>
      </c>
      <c r="CR20" s="13">
        <v>0</v>
      </c>
      <c r="CS20" s="26">
        <f t="shared" si="29"/>
        <v>215085.82</v>
      </c>
      <c r="CT20" s="11">
        <v>0</v>
      </c>
      <c r="CU20" s="11">
        <v>0</v>
      </c>
      <c r="CV20" s="23">
        <f t="shared" si="30"/>
        <v>215085.82</v>
      </c>
      <c r="CW20" s="12">
        <v>0</v>
      </c>
      <c r="CX20" s="12">
        <v>0</v>
      </c>
      <c r="CY20" s="27">
        <f t="shared" si="31"/>
        <v>215085.82</v>
      </c>
      <c r="CZ20" s="18">
        <v>0</v>
      </c>
      <c r="DA20" s="18">
        <v>0</v>
      </c>
      <c r="DB20" s="24">
        <f t="shared" si="32"/>
        <v>215085.82</v>
      </c>
      <c r="DC20" s="12">
        <v>0</v>
      </c>
      <c r="DD20" s="12">
        <v>0</v>
      </c>
      <c r="DE20" s="27">
        <f t="shared" si="33"/>
        <v>215085.82</v>
      </c>
      <c r="DF20" s="18">
        <v>0</v>
      </c>
      <c r="DG20" s="18">
        <v>0</v>
      </c>
      <c r="DH20" s="24">
        <f t="shared" si="34"/>
        <v>215085.82</v>
      </c>
      <c r="DI20" s="12">
        <v>0</v>
      </c>
      <c r="DJ20" s="12">
        <v>0</v>
      </c>
      <c r="DK20" s="26">
        <f t="shared" si="35"/>
        <v>215085.82</v>
      </c>
      <c r="DL20" s="28">
        <v>0</v>
      </c>
      <c r="DM20" s="28">
        <v>0</v>
      </c>
      <c r="DN20" s="19">
        <f t="shared" si="36"/>
        <v>215085.82</v>
      </c>
      <c r="DO20" s="12"/>
      <c r="DP20" s="12">
        <v>61292</v>
      </c>
      <c r="DQ20" s="27">
        <f>DN20-+DO20-DP20</f>
        <v>153793.82</v>
      </c>
      <c r="DZ20" s="12"/>
      <c r="EA20" s="12"/>
      <c r="EB20" s="26">
        <f t="shared" si="37"/>
        <v>153793.82</v>
      </c>
      <c r="EC20" s="13"/>
      <c r="ED20" s="18">
        <v>0</v>
      </c>
      <c r="EE20" s="18">
        <v>0</v>
      </c>
      <c r="EF20" s="25">
        <f t="shared" si="38"/>
        <v>153793.82</v>
      </c>
      <c r="EG20" s="18">
        <v>0</v>
      </c>
      <c r="EH20" s="18">
        <v>0</v>
      </c>
      <c r="EI20" s="24">
        <f t="shared" si="39"/>
        <v>153793.82</v>
      </c>
      <c r="EJ20" s="24">
        <f t="shared" si="40"/>
        <v>153793.82</v>
      </c>
      <c r="EK20" s="45" t="s">
        <v>410</v>
      </c>
      <c r="EL20" s="12"/>
    </row>
    <row r="21" spans="1:142" ht="62.25" customHeight="1">
      <c r="A21" s="42">
        <v>20</v>
      </c>
      <c r="B21" s="42" t="s">
        <v>779</v>
      </c>
      <c r="C21" s="40" t="s">
        <v>778</v>
      </c>
      <c r="D21" s="68">
        <v>201101.59</v>
      </c>
      <c r="E21" s="68"/>
      <c r="F21" s="68"/>
      <c r="G21" s="73">
        <f t="shared" si="0"/>
        <v>201101.59</v>
      </c>
      <c r="H21" s="67"/>
      <c r="I21" s="67"/>
      <c r="J21" s="72">
        <f t="shared" si="1"/>
        <v>201101.59</v>
      </c>
      <c r="K21" s="67"/>
      <c r="L21" s="67"/>
      <c r="M21" s="69">
        <f t="shared" si="2"/>
        <v>201101.59</v>
      </c>
      <c r="N21" s="67"/>
      <c r="O21" s="67"/>
      <c r="P21" s="69">
        <f t="shared" si="3"/>
        <v>201101.59</v>
      </c>
      <c r="Q21" s="70"/>
      <c r="R21" s="70"/>
      <c r="S21" s="69">
        <f t="shared" si="4"/>
        <v>201101.59</v>
      </c>
      <c r="T21" s="67"/>
      <c r="U21" s="67"/>
      <c r="V21" s="69">
        <f t="shared" si="5"/>
        <v>201101.59</v>
      </c>
      <c r="W21" s="67"/>
      <c r="X21" s="12"/>
      <c r="Y21" s="69">
        <f t="shared" si="6"/>
        <v>201101.59</v>
      </c>
      <c r="Z21" s="71"/>
      <c r="AA21" s="71"/>
      <c r="AB21" s="69">
        <f t="shared" si="7"/>
        <v>201101.59</v>
      </c>
      <c r="AC21" s="67"/>
      <c r="AD21" s="67"/>
      <c r="AE21" s="69">
        <f t="shared" si="8"/>
        <v>201101.59</v>
      </c>
      <c r="AF21" s="70"/>
      <c r="AG21" s="70"/>
      <c r="AH21" s="69">
        <f t="shared" si="9"/>
        <v>201101.59</v>
      </c>
      <c r="AI21" s="12"/>
      <c r="AJ21" s="12"/>
      <c r="AK21" s="69">
        <f t="shared" si="10"/>
        <v>201101.59</v>
      </c>
      <c r="AL21" s="70"/>
      <c r="AM21" s="70"/>
      <c r="AN21" s="69">
        <f t="shared" si="11"/>
        <v>201101.59</v>
      </c>
      <c r="AO21" s="12"/>
      <c r="AP21" s="67"/>
      <c r="AQ21" s="69">
        <f t="shared" si="12"/>
        <v>201101.59</v>
      </c>
      <c r="AR21" s="67"/>
      <c r="AS21" s="67"/>
      <c r="AT21" s="69">
        <f t="shared" si="13"/>
        <v>201101.59</v>
      </c>
      <c r="AU21" s="67"/>
      <c r="AV21" s="67"/>
      <c r="AW21" s="69">
        <f t="shared" si="14"/>
        <v>201101.59</v>
      </c>
      <c r="AX21" s="68"/>
      <c r="AY21" s="34"/>
      <c r="AZ21" s="66">
        <f t="shared" si="15"/>
        <v>201101.59</v>
      </c>
      <c r="BA21" s="12"/>
      <c r="BB21" s="12"/>
      <c r="BC21" s="66">
        <f t="shared" si="16"/>
        <v>201101.59</v>
      </c>
      <c r="BD21" s="67"/>
      <c r="BE21" s="67"/>
      <c r="BF21" s="66">
        <f t="shared" si="17"/>
        <v>201101.59</v>
      </c>
      <c r="BG21" s="12"/>
      <c r="BH21" s="67"/>
      <c r="BI21" s="66">
        <f t="shared" si="18"/>
        <v>201101.59</v>
      </c>
      <c r="BJ21" s="12"/>
      <c r="BK21" s="12"/>
      <c r="BL21" s="66">
        <f t="shared" si="19"/>
        <v>201101.59</v>
      </c>
      <c r="BM21" s="12"/>
      <c r="BN21" s="12"/>
      <c r="BO21" s="66">
        <f t="shared" si="20"/>
        <v>201101.59</v>
      </c>
      <c r="BP21" s="67"/>
      <c r="BQ21" s="67"/>
      <c r="BR21" s="66">
        <f t="shared" si="21"/>
        <v>201101.59</v>
      </c>
      <c r="BS21" s="12"/>
      <c r="BT21" s="12"/>
      <c r="BU21" s="66">
        <f t="shared" si="22"/>
        <v>201101.59</v>
      </c>
      <c r="BV21" s="67"/>
      <c r="BW21" s="67"/>
      <c r="BX21" s="66">
        <f t="shared" si="23"/>
        <v>201101.59</v>
      </c>
      <c r="BY21" s="67"/>
      <c r="BZ21" s="67"/>
      <c r="CA21" s="66">
        <f t="shared" si="24"/>
        <v>201101.59</v>
      </c>
      <c r="CB21" s="12"/>
      <c r="CC21" s="65"/>
      <c r="CD21" s="26">
        <f t="shared" si="41"/>
        <v>201101.59</v>
      </c>
      <c r="CE21" s="12"/>
      <c r="CF21" s="12"/>
      <c r="CG21" s="26">
        <f t="shared" si="25"/>
        <v>201101.59</v>
      </c>
      <c r="CH21" s="12"/>
      <c r="CI21" s="12"/>
      <c r="CJ21" s="27">
        <f t="shared" si="26"/>
        <v>201101.59</v>
      </c>
      <c r="CM21" s="26">
        <f t="shared" si="27"/>
        <v>201101.59</v>
      </c>
      <c r="CP21" s="24">
        <f t="shared" si="28"/>
        <v>201101.59</v>
      </c>
      <c r="CQ21" s="12">
        <v>0</v>
      </c>
      <c r="CR21" s="13">
        <v>0</v>
      </c>
      <c r="CS21" s="26">
        <f t="shared" si="29"/>
        <v>201101.59</v>
      </c>
      <c r="CT21" s="11">
        <v>0</v>
      </c>
      <c r="CU21" s="11">
        <v>0</v>
      </c>
      <c r="CV21" s="23">
        <f t="shared" si="30"/>
        <v>201101.59</v>
      </c>
      <c r="CW21" s="12">
        <v>0</v>
      </c>
      <c r="CX21" s="12">
        <v>0</v>
      </c>
      <c r="CY21" s="27">
        <f t="shared" si="31"/>
        <v>201101.59</v>
      </c>
      <c r="CZ21" s="18">
        <v>0</v>
      </c>
      <c r="DA21" s="18">
        <v>0</v>
      </c>
      <c r="DB21" s="24">
        <f t="shared" si="32"/>
        <v>201101.59</v>
      </c>
      <c r="DC21" s="12">
        <v>0</v>
      </c>
      <c r="DD21" s="12">
        <v>0</v>
      </c>
      <c r="DE21" s="27">
        <f t="shared" si="33"/>
        <v>201101.59</v>
      </c>
      <c r="DF21" s="18">
        <v>0</v>
      </c>
      <c r="DG21" s="18">
        <v>0</v>
      </c>
      <c r="DH21" s="24">
        <f t="shared" si="34"/>
        <v>201101.59</v>
      </c>
      <c r="DI21" s="12">
        <v>0</v>
      </c>
      <c r="DJ21" s="12">
        <v>0</v>
      </c>
      <c r="DK21" s="26">
        <f t="shared" si="35"/>
        <v>201101.59</v>
      </c>
      <c r="DL21" s="28">
        <v>0</v>
      </c>
      <c r="DM21" s="28">
        <v>0</v>
      </c>
      <c r="DN21" s="19">
        <f t="shared" si="36"/>
        <v>201101.59</v>
      </c>
      <c r="DO21" s="12"/>
      <c r="DP21" s="12"/>
      <c r="DQ21" s="27">
        <f>DN21-+DO21-DP21</f>
        <v>201101.59</v>
      </c>
      <c r="DZ21" s="12"/>
      <c r="EA21" s="12"/>
      <c r="EB21" s="26">
        <f t="shared" si="37"/>
        <v>201101.59</v>
      </c>
      <c r="EC21" s="13"/>
      <c r="ED21" s="18">
        <v>0</v>
      </c>
      <c r="EE21" s="18">
        <v>0</v>
      </c>
      <c r="EF21" s="25">
        <f t="shared" si="38"/>
        <v>201101.59</v>
      </c>
      <c r="EG21" s="18">
        <v>0</v>
      </c>
      <c r="EH21" s="18">
        <v>0</v>
      </c>
      <c r="EI21" s="24">
        <f t="shared" si="39"/>
        <v>201101.59</v>
      </c>
      <c r="EJ21" s="24">
        <f t="shared" si="40"/>
        <v>201101.59</v>
      </c>
      <c r="EK21" s="45" t="s">
        <v>410</v>
      </c>
      <c r="EL21" s="12"/>
    </row>
    <row r="22" spans="1:142" ht="68.25" customHeight="1">
      <c r="A22" s="42">
        <v>21</v>
      </c>
      <c r="B22" s="42" t="s">
        <v>777</v>
      </c>
      <c r="C22" s="40" t="s">
        <v>776</v>
      </c>
      <c r="D22" s="68">
        <v>469569.23</v>
      </c>
      <c r="E22" s="68"/>
      <c r="F22" s="68"/>
      <c r="G22" s="73">
        <f t="shared" si="0"/>
        <v>469569.23</v>
      </c>
      <c r="H22" s="67"/>
      <c r="I22" s="67"/>
      <c r="J22" s="72">
        <f t="shared" si="1"/>
        <v>469569.23</v>
      </c>
      <c r="K22" s="67"/>
      <c r="L22" s="67"/>
      <c r="M22" s="69">
        <f t="shared" si="2"/>
        <v>469569.23</v>
      </c>
      <c r="N22" s="67"/>
      <c r="O22" s="67"/>
      <c r="P22" s="69">
        <f t="shared" si="3"/>
        <v>469569.23</v>
      </c>
      <c r="Q22" s="70"/>
      <c r="R22" s="70"/>
      <c r="S22" s="69">
        <f t="shared" si="4"/>
        <v>469569.23</v>
      </c>
      <c r="T22" s="67"/>
      <c r="U22" s="67"/>
      <c r="V22" s="69">
        <f t="shared" si="5"/>
        <v>469569.23</v>
      </c>
      <c r="W22" s="67"/>
      <c r="X22" s="12"/>
      <c r="Y22" s="69">
        <f t="shared" si="6"/>
        <v>469569.23</v>
      </c>
      <c r="Z22" s="71"/>
      <c r="AA22" s="71"/>
      <c r="AB22" s="69">
        <f t="shared" si="7"/>
        <v>469569.23</v>
      </c>
      <c r="AC22" s="67"/>
      <c r="AD22" s="67"/>
      <c r="AE22" s="69">
        <f t="shared" si="8"/>
        <v>469569.23</v>
      </c>
      <c r="AF22" s="70"/>
      <c r="AG22" s="70"/>
      <c r="AH22" s="69">
        <f t="shared" si="9"/>
        <v>469569.23</v>
      </c>
      <c r="AI22" s="12"/>
      <c r="AJ22" s="12"/>
      <c r="AK22" s="69">
        <f t="shared" si="10"/>
        <v>469569.23</v>
      </c>
      <c r="AL22" s="70"/>
      <c r="AM22" s="70"/>
      <c r="AN22" s="69">
        <f t="shared" si="11"/>
        <v>469569.23</v>
      </c>
      <c r="AO22" s="12"/>
      <c r="AP22" s="67"/>
      <c r="AQ22" s="69">
        <f t="shared" si="12"/>
        <v>469569.23</v>
      </c>
      <c r="AR22" s="67"/>
      <c r="AS22" s="67"/>
      <c r="AT22" s="69">
        <f t="shared" si="13"/>
        <v>469569.23</v>
      </c>
      <c r="AU22" s="67"/>
      <c r="AV22" s="67"/>
      <c r="AW22" s="69">
        <f t="shared" si="14"/>
        <v>469569.23</v>
      </c>
      <c r="AX22" s="68"/>
      <c r="AY22" s="34"/>
      <c r="AZ22" s="66">
        <f t="shared" si="15"/>
        <v>469569.23</v>
      </c>
      <c r="BA22" s="12"/>
      <c r="BB22" s="12"/>
      <c r="BC22" s="66">
        <f t="shared" si="16"/>
        <v>469569.23</v>
      </c>
      <c r="BD22" s="67"/>
      <c r="BE22" s="67">
        <v>34776.53</v>
      </c>
      <c r="BF22" s="66">
        <f t="shared" si="17"/>
        <v>434792.69999999995</v>
      </c>
      <c r="BG22" s="12"/>
      <c r="BH22" s="67"/>
      <c r="BI22" s="66">
        <f t="shared" si="18"/>
        <v>434792.69999999995</v>
      </c>
      <c r="BJ22" s="12"/>
      <c r="BK22" s="12"/>
      <c r="BL22" s="66">
        <f t="shared" si="19"/>
        <v>434792.69999999995</v>
      </c>
      <c r="BM22" s="12"/>
      <c r="BN22" s="12"/>
      <c r="BO22" s="66">
        <f t="shared" si="20"/>
        <v>434792.69999999995</v>
      </c>
      <c r="BP22" s="67"/>
      <c r="BQ22" s="67"/>
      <c r="BR22" s="66">
        <f t="shared" si="21"/>
        <v>434792.69999999995</v>
      </c>
      <c r="BS22" s="12"/>
      <c r="BT22" s="12"/>
      <c r="BU22" s="66">
        <f t="shared" si="22"/>
        <v>434792.69999999995</v>
      </c>
      <c r="BV22" s="67"/>
      <c r="BW22" s="67"/>
      <c r="BX22" s="66">
        <f t="shared" si="23"/>
        <v>434792.69999999995</v>
      </c>
      <c r="BY22" s="67"/>
      <c r="BZ22" s="67"/>
      <c r="CA22" s="66">
        <f t="shared" si="24"/>
        <v>434792.69999999995</v>
      </c>
      <c r="CB22" s="12"/>
      <c r="CC22" s="65"/>
      <c r="CD22" s="26">
        <f t="shared" si="41"/>
        <v>434792.69999999995</v>
      </c>
      <c r="CE22" s="12"/>
      <c r="CF22" s="12"/>
      <c r="CG22" s="26">
        <f t="shared" si="25"/>
        <v>434792.69999999995</v>
      </c>
      <c r="CH22" s="12"/>
      <c r="CI22" s="12">
        <v>62290.5</v>
      </c>
      <c r="CJ22" s="27">
        <f t="shared" si="26"/>
        <v>372502.19999999995</v>
      </c>
      <c r="CM22" s="26">
        <f t="shared" si="27"/>
        <v>372502.19999999995</v>
      </c>
      <c r="CP22" s="24">
        <f t="shared" si="28"/>
        <v>372502.19999999995</v>
      </c>
      <c r="CQ22" s="12">
        <v>0</v>
      </c>
      <c r="CR22" s="13">
        <v>0</v>
      </c>
      <c r="CS22" s="26">
        <f t="shared" si="29"/>
        <v>372502.19999999995</v>
      </c>
      <c r="CT22" s="11">
        <v>0</v>
      </c>
      <c r="CU22" s="11">
        <v>0</v>
      </c>
      <c r="CV22" s="23">
        <f t="shared" si="30"/>
        <v>372502.19999999995</v>
      </c>
      <c r="CW22" s="12">
        <v>0</v>
      </c>
      <c r="CX22" s="12">
        <v>0</v>
      </c>
      <c r="CY22" s="27">
        <f t="shared" si="31"/>
        <v>372502.19999999995</v>
      </c>
      <c r="CZ22" s="18">
        <v>0</v>
      </c>
      <c r="DA22" s="18">
        <v>0</v>
      </c>
      <c r="DB22" s="24">
        <f t="shared" si="32"/>
        <v>372502.19999999995</v>
      </c>
      <c r="DC22" s="12">
        <v>0</v>
      </c>
      <c r="DD22" s="12">
        <v>0</v>
      </c>
      <c r="DE22" s="27">
        <f t="shared" si="33"/>
        <v>372502.19999999995</v>
      </c>
      <c r="DF22" s="18">
        <v>0</v>
      </c>
      <c r="DG22" s="18">
        <v>0</v>
      </c>
      <c r="DH22" s="24">
        <f t="shared" si="34"/>
        <v>372502.19999999995</v>
      </c>
      <c r="DI22" s="12">
        <v>0</v>
      </c>
      <c r="DJ22" s="12">
        <v>0</v>
      </c>
      <c r="DK22" s="26">
        <f t="shared" si="35"/>
        <v>372502.19999999995</v>
      </c>
      <c r="DL22" s="28">
        <v>0</v>
      </c>
      <c r="DM22" s="28">
        <v>0</v>
      </c>
      <c r="DN22" s="19">
        <f t="shared" si="36"/>
        <v>372502.19999999995</v>
      </c>
      <c r="DO22" s="12"/>
      <c r="DP22" s="12">
        <v>28788</v>
      </c>
      <c r="DQ22" s="27">
        <f>DN22+DO22-DP22</f>
        <v>343714.19999999995</v>
      </c>
      <c r="DZ22" s="12"/>
      <c r="EA22" s="12"/>
      <c r="EB22" s="26">
        <f t="shared" si="37"/>
        <v>343714.19999999995</v>
      </c>
      <c r="EC22" s="13"/>
      <c r="ED22" s="18">
        <v>0</v>
      </c>
      <c r="EE22" s="18">
        <v>0</v>
      </c>
      <c r="EF22" s="25">
        <f t="shared" si="38"/>
        <v>343714.19999999995</v>
      </c>
      <c r="EG22" s="18">
        <v>0</v>
      </c>
      <c r="EH22" s="18">
        <v>0</v>
      </c>
      <c r="EI22" s="24">
        <f t="shared" si="39"/>
        <v>343714.19999999995</v>
      </c>
      <c r="EJ22" s="24">
        <f t="shared" si="40"/>
        <v>343714.19999999995</v>
      </c>
      <c r="EK22" s="45" t="s">
        <v>410</v>
      </c>
      <c r="EL22" s="12"/>
    </row>
    <row r="23" spans="1:142" ht="52.5" customHeight="1">
      <c r="A23" s="42">
        <v>22</v>
      </c>
      <c r="B23" s="42" t="s">
        <v>775</v>
      </c>
      <c r="C23" s="40" t="s">
        <v>774</v>
      </c>
      <c r="D23" s="68">
        <v>739331.43</v>
      </c>
      <c r="E23" s="68"/>
      <c r="F23" s="68"/>
      <c r="G23" s="73">
        <f t="shared" si="0"/>
        <v>739331.43</v>
      </c>
      <c r="H23" s="67"/>
      <c r="I23" s="67"/>
      <c r="J23" s="72">
        <f t="shared" si="1"/>
        <v>739331.43</v>
      </c>
      <c r="K23" s="67"/>
      <c r="L23" s="67"/>
      <c r="M23" s="69">
        <f t="shared" si="2"/>
        <v>739331.43</v>
      </c>
      <c r="N23" s="67"/>
      <c r="O23" s="67"/>
      <c r="P23" s="69">
        <f t="shared" si="3"/>
        <v>739331.43</v>
      </c>
      <c r="Q23" s="70"/>
      <c r="R23" s="70"/>
      <c r="S23" s="69">
        <f t="shared" si="4"/>
        <v>739331.43</v>
      </c>
      <c r="T23" s="67"/>
      <c r="U23" s="67"/>
      <c r="V23" s="69">
        <f t="shared" si="5"/>
        <v>739331.43</v>
      </c>
      <c r="W23" s="67"/>
      <c r="X23" s="12"/>
      <c r="Y23" s="69">
        <f t="shared" si="6"/>
        <v>739331.43</v>
      </c>
      <c r="Z23" s="71"/>
      <c r="AA23" s="71"/>
      <c r="AB23" s="69">
        <f t="shared" si="7"/>
        <v>739331.43</v>
      </c>
      <c r="AC23" s="67"/>
      <c r="AD23" s="67"/>
      <c r="AE23" s="69">
        <f t="shared" si="8"/>
        <v>739331.43</v>
      </c>
      <c r="AF23" s="70"/>
      <c r="AG23" s="70"/>
      <c r="AH23" s="69">
        <f t="shared" si="9"/>
        <v>739331.43</v>
      </c>
      <c r="AI23" s="12"/>
      <c r="AJ23" s="12"/>
      <c r="AK23" s="69">
        <f t="shared" si="10"/>
        <v>739331.43</v>
      </c>
      <c r="AL23" s="70"/>
      <c r="AM23" s="70"/>
      <c r="AN23" s="69">
        <f t="shared" si="11"/>
        <v>739331.43</v>
      </c>
      <c r="AO23" s="12"/>
      <c r="AP23" s="67"/>
      <c r="AQ23" s="69">
        <f t="shared" si="12"/>
        <v>739331.43</v>
      </c>
      <c r="AR23" s="67"/>
      <c r="AS23" s="67"/>
      <c r="AT23" s="69">
        <f t="shared" si="13"/>
        <v>739331.43</v>
      </c>
      <c r="AU23" s="67"/>
      <c r="AV23" s="67"/>
      <c r="AW23" s="69">
        <f t="shared" si="14"/>
        <v>739331.43</v>
      </c>
      <c r="AX23" s="68"/>
      <c r="AY23" s="34">
        <v>89569.48</v>
      </c>
      <c r="AZ23" s="66">
        <f t="shared" si="15"/>
        <v>649761.9500000001</v>
      </c>
      <c r="BA23" s="12"/>
      <c r="BB23" s="12"/>
      <c r="BC23" s="66">
        <f t="shared" si="16"/>
        <v>649761.9500000001</v>
      </c>
      <c r="BD23" s="67"/>
      <c r="BE23" s="67"/>
      <c r="BF23" s="66">
        <f t="shared" si="17"/>
        <v>649761.9500000001</v>
      </c>
      <c r="BG23" s="12"/>
      <c r="BH23" s="67"/>
      <c r="BI23" s="66">
        <f t="shared" si="18"/>
        <v>649761.9500000001</v>
      </c>
      <c r="BJ23" s="12"/>
      <c r="BK23" s="12"/>
      <c r="BL23" s="66">
        <f t="shared" si="19"/>
        <v>649761.9500000001</v>
      </c>
      <c r="BM23" s="12"/>
      <c r="BN23" s="12"/>
      <c r="BO23" s="66">
        <f t="shared" si="20"/>
        <v>649761.9500000001</v>
      </c>
      <c r="BP23" s="67"/>
      <c r="BQ23" s="67"/>
      <c r="BR23" s="66">
        <f t="shared" si="21"/>
        <v>649761.9500000001</v>
      </c>
      <c r="BS23" s="12"/>
      <c r="BT23" s="12"/>
      <c r="BU23" s="66">
        <f t="shared" si="22"/>
        <v>649761.9500000001</v>
      </c>
      <c r="BV23" s="67"/>
      <c r="BW23" s="67"/>
      <c r="BX23" s="66">
        <f t="shared" si="23"/>
        <v>649761.9500000001</v>
      </c>
      <c r="BY23" s="67"/>
      <c r="BZ23" s="67"/>
      <c r="CA23" s="66">
        <f t="shared" si="24"/>
        <v>649761.9500000001</v>
      </c>
      <c r="CB23" s="12"/>
      <c r="CC23" s="65"/>
      <c r="CD23" s="26">
        <f t="shared" si="41"/>
        <v>649761.9500000001</v>
      </c>
      <c r="CE23" s="12"/>
      <c r="CF23" s="12"/>
      <c r="CG23" s="26">
        <f t="shared" si="25"/>
        <v>649761.9500000001</v>
      </c>
      <c r="CH23" s="12"/>
      <c r="CI23" s="12"/>
      <c r="CJ23" s="27">
        <f t="shared" si="26"/>
        <v>649761.9500000001</v>
      </c>
      <c r="CM23" s="26">
        <f t="shared" si="27"/>
        <v>649761.9500000001</v>
      </c>
      <c r="CP23" s="24">
        <f t="shared" si="28"/>
        <v>649761.9500000001</v>
      </c>
      <c r="CQ23" s="12">
        <v>0</v>
      </c>
      <c r="CR23" s="13">
        <v>0</v>
      </c>
      <c r="CS23" s="26">
        <f t="shared" si="29"/>
        <v>649761.9500000001</v>
      </c>
      <c r="CT23" s="11">
        <v>0</v>
      </c>
      <c r="CU23" s="11">
        <v>0</v>
      </c>
      <c r="CV23" s="23">
        <f t="shared" si="30"/>
        <v>649761.9500000001</v>
      </c>
      <c r="CW23" s="12">
        <v>0</v>
      </c>
      <c r="CX23" s="12">
        <v>0</v>
      </c>
      <c r="CY23" s="27">
        <f t="shared" si="31"/>
        <v>649761.9500000001</v>
      </c>
      <c r="CZ23" s="18">
        <v>0</v>
      </c>
      <c r="DA23" s="18">
        <v>0</v>
      </c>
      <c r="DB23" s="24">
        <f t="shared" si="32"/>
        <v>649761.9500000001</v>
      </c>
      <c r="DC23" s="12">
        <v>0</v>
      </c>
      <c r="DD23" s="12">
        <v>0</v>
      </c>
      <c r="DE23" s="27">
        <f t="shared" si="33"/>
        <v>649761.9500000001</v>
      </c>
      <c r="DF23" s="18">
        <v>0</v>
      </c>
      <c r="DG23" s="18">
        <v>0</v>
      </c>
      <c r="DH23" s="24">
        <f t="shared" si="34"/>
        <v>649761.9500000001</v>
      </c>
      <c r="DI23" s="12">
        <v>0</v>
      </c>
      <c r="DJ23" s="12">
        <v>0</v>
      </c>
      <c r="DK23" s="26">
        <f t="shared" si="35"/>
        <v>649761.9500000001</v>
      </c>
      <c r="DL23" s="28">
        <v>0</v>
      </c>
      <c r="DM23" s="28">
        <v>0</v>
      </c>
      <c r="DN23" s="19">
        <f t="shared" si="36"/>
        <v>649761.9500000001</v>
      </c>
      <c r="DO23" s="12"/>
      <c r="DP23" s="12"/>
      <c r="DQ23" s="27">
        <f>DN23-+DO23-DP23</f>
        <v>649761.9500000001</v>
      </c>
      <c r="DZ23" s="12"/>
      <c r="EA23" s="12"/>
      <c r="EB23" s="26">
        <f t="shared" si="37"/>
        <v>649761.9500000001</v>
      </c>
      <c r="EC23" s="13"/>
      <c r="ED23" s="18">
        <v>0</v>
      </c>
      <c r="EE23" s="18">
        <v>0</v>
      </c>
      <c r="EF23" s="25">
        <f t="shared" si="38"/>
        <v>649761.9500000001</v>
      </c>
      <c r="EG23" s="18">
        <v>0</v>
      </c>
      <c r="EH23" s="18">
        <v>0</v>
      </c>
      <c r="EI23" s="24">
        <f t="shared" si="39"/>
        <v>649761.9500000001</v>
      </c>
      <c r="EJ23" s="24">
        <f t="shared" si="40"/>
        <v>649761.9500000001</v>
      </c>
      <c r="EK23" s="45" t="s">
        <v>410</v>
      </c>
      <c r="EL23" s="12"/>
    </row>
    <row r="24" spans="1:142" ht="62.25" customHeight="1">
      <c r="A24" s="42">
        <v>23</v>
      </c>
      <c r="B24" s="42" t="s">
        <v>773</v>
      </c>
      <c r="C24" s="40" t="s">
        <v>772</v>
      </c>
      <c r="D24" s="68">
        <v>7408374.62</v>
      </c>
      <c r="E24" s="68"/>
      <c r="F24" s="68"/>
      <c r="G24" s="73">
        <f t="shared" si="0"/>
        <v>7408374.62</v>
      </c>
      <c r="H24" s="67"/>
      <c r="I24" s="67"/>
      <c r="J24" s="72">
        <f t="shared" si="1"/>
        <v>7408374.62</v>
      </c>
      <c r="K24" s="67"/>
      <c r="L24" s="67"/>
      <c r="M24" s="69">
        <f t="shared" si="2"/>
        <v>7408374.62</v>
      </c>
      <c r="N24" s="67"/>
      <c r="O24" s="67"/>
      <c r="P24" s="69">
        <f t="shared" si="3"/>
        <v>7408374.62</v>
      </c>
      <c r="Q24" s="70"/>
      <c r="R24" s="70"/>
      <c r="S24" s="69">
        <f t="shared" si="4"/>
        <v>7408374.62</v>
      </c>
      <c r="T24" s="67"/>
      <c r="U24" s="67"/>
      <c r="V24" s="69">
        <f t="shared" si="5"/>
        <v>7408374.62</v>
      </c>
      <c r="W24" s="67"/>
      <c r="X24" s="12"/>
      <c r="Y24" s="69">
        <f t="shared" si="6"/>
        <v>7408374.62</v>
      </c>
      <c r="Z24" s="71"/>
      <c r="AA24" s="71"/>
      <c r="AB24" s="69">
        <f t="shared" si="7"/>
        <v>7408374.62</v>
      </c>
      <c r="AC24" s="67"/>
      <c r="AD24" s="67"/>
      <c r="AE24" s="69">
        <f t="shared" si="8"/>
        <v>7408374.62</v>
      </c>
      <c r="AF24" s="70"/>
      <c r="AG24" s="70"/>
      <c r="AH24" s="69">
        <f t="shared" si="9"/>
        <v>7408374.62</v>
      </c>
      <c r="AI24" s="12"/>
      <c r="AJ24" s="12"/>
      <c r="AK24" s="69">
        <f t="shared" si="10"/>
        <v>7408374.62</v>
      </c>
      <c r="AL24" s="70"/>
      <c r="AM24" s="70"/>
      <c r="AN24" s="69">
        <f t="shared" si="11"/>
        <v>7408374.62</v>
      </c>
      <c r="AO24" s="12"/>
      <c r="AP24" s="67"/>
      <c r="AQ24" s="69">
        <f t="shared" si="12"/>
        <v>7408374.62</v>
      </c>
      <c r="AR24" s="67"/>
      <c r="AS24" s="67"/>
      <c r="AT24" s="69">
        <f t="shared" si="13"/>
        <v>7408374.62</v>
      </c>
      <c r="AU24" s="67"/>
      <c r="AV24" s="67"/>
      <c r="AW24" s="69">
        <f t="shared" si="14"/>
        <v>7408374.62</v>
      </c>
      <c r="AX24" s="68"/>
      <c r="AY24" s="34"/>
      <c r="AZ24" s="66">
        <f t="shared" si="15"/>
        <v>7408374.62</v>
      </c>
      <c r="BA24" s="12"/>
      <c r="BB24" s="12"/>
      <c r="BC24" s="66">
        <f t="shared" si="16"/>
        <v>7408374.62</v>
      </c>
      <c r="BD24" s="67"/>
      <c r="BE24" s="67">
        <v>1587009.47</v>
      </c>
      <c r="BF24" s="66">
        <f t="shared" si="17"/>
        <v>5821365.15</v>
      </c>
      <c r="BG24" s="12"/>
      <c r="BH24" s="67"/>
      <c r="BI24" s="66">
        <f t="shared" si="18"/>
        <v>5821365.15</v>
      </c>
      <c r="BJ24" s="12"/>
      <c r="BK24" s="12"/>
      <c r="BL24" s="66">
        <f t="shared" si="19"/>
        <v>5821365.15</v>
      </c>
      <c r="BM24" s="12"/>
      <c r="BN24" s="12"/>
      <c r="BO24" s="66">
        <f t="shared" si="20"/>
        <v>5821365.15</v>
      </c>
      <c r="BP24" s="67"/>
      <c r="BQ24" s="67"/>
      <c r="BR24" s="66">
        <f t="shared" si="21"/>
        <v>5821365.15</v>
      </c>
      <c r="BS24" s="12"/>
      <c r="BT24" s="12"/>
      <c r="BU24" s="66">
        <f t="shared" si="22"/>
        <v>5821365.15</v>
      </c>
      <c r="BV24" s="67"/>
      <c r="BW24" s="67"/>
      <c r="BX24" s="66">
        <f t="shared" si="23"/>
        <v>5821365.15</v>
      </c>
      <c r="BY24" s="67"/>
      <c r="BZ24" s="67"/>
      <c r="CA24" s="66">
        <f t="shared" si="24"/>
        <v>5821365.15</v>
      </c>
      <c r="CB24" s="12"/>
      <c r="CC24" s="65"/>
      <c r="CD24" s="26">
        <f t="shared" si="41"/>
        <v>5821365.15</v>
      </c>
      <c r="CE24" s="12"/>
      <c r="CF24" s="12"/>
      <c r="CG24" s="26">
        <f t="shared" si="25"/>
        <v>5821365.15</v>
      </c>
      <c r="CH24" s="12"/>
      <c r="CI24" s="12"/>
      <c r="CJ24" s="27">
        <f t="shared" si="26"/>
        <v>5821365.15</v>
      </c>
      <c r="CM24" s="26">
        <f t="shared" si="27"/>
        <v>5821365.15</v>
      </c>
      <c r="CP24" s="24">
        <f t="shared" si="28"/>
        <v>5821365.15</v>
      </c>
      <c r="CQ24" s="12">
        <v>0</v>
      </c>
      <c r="CR24" s="13">
        <v>0</v>
      </c>
      <c r="CS24" s="26">
        <f t="shared" si="29"/>
        <v>5821365.15</v>
      </c>
      <c r="CT24" s="11">
        <v>0</v>
      </c>
      <c r="CU24" s="11">
        <v>0</v>
      </c>
      <c r="CV24" s="23">
        <f t="shared" si="30"/>
        <v>5821365.15</v>
      </c>
      <c r="CW24" s="12">
        <v>0</v>
      </c>
      <c r="CX24" s="12">
        <v>0</v>
      </c>
      <c r="CY24" s="27">
        <f t="shared" si="31"/>
        <v>5821365.15</v>
      </c>
      <c r="CZ24" s="18">
        <v>0</v>
      </c>
      <c r="DA24" s="18">
        <v>0</v>
      </c>
      <c r="DB24" s="24">
        <f t="shared" si="32"/>
        <v>5821365.15</v>
      </c>
      <c r="DC24" s="12">
        <v>0</v>
      </c>
      <c r="DD24" s="12">
        <v>0</v>
      </c>
      <c r="DE24" s="27">
        <f t="shared" si="33"/>
        <v>5821365.15</v>
      </c>
      <c r="DF24" s="18">
        <v>0</v>
      </c>
      <c r="DG24" s="18">
        <v>0</v>
      </c>
      <c r="DH24" s="24">
        <f t="shared" si="34"/>
        <v>5821365.15</v>
      </c>
      <c r="DI24" s="12">
        <v>0</v>
      </c>
      <c r="DJ24" s="12">
        <v>0</v>
      </c>
      <c r="DK24" s="26">
        <f t="shared" si="35"/>
        <v>5821365.15</v>
      </c>
      <c r="DL24" s="28">
        <v>0</v>
      </c>
      <c r="DM24" s="28">
        <v>0</v>
      </c>
      <c r="DN24" s="19">
        <f t="shared" si="36"/>
        <v>5821365.15</v>
      </c>
      <c r="DO24" s="12"/>
      <c r="DP24" s="12"/>
      <c r="DQ24" s="27">
        <f>DN24-+DO24-DP24</f>
        <v>5821365.15</v>
      </c>
      <c r="DZ24" s="12"/>
      <c r="EA24" s="12"/>
      <c r="EB24" s="26">
        <f t="shared" si="37"/>
        <v>5821365.15</v>
      </c>
      <c r="EC24" s="13"/>
      <c r="ED24" s="18">
        <v>0</v>
      </c>
      <c r="EE24" s="18">
        <v>0</v>
      </c>
      <c r="EF24" s="25">
        <f t="shared" si="38"/>
        <v>5821365.15</v>
      </c>
      <c r="EG24" s="18">
        <v>0</v>
      </c>
      <c r="EH24" s="18">
        <v>0</v>
      </c>
      <c r="EI24" s="24">
        <f t="shared" si="39"/>
        <v>5821365.15</v>
      </c>
      <c r="EJ24" s="24">
        <f t="shared" si="40"/>
        <v>5821365.15</v>
      </c>
      <c r="EK24" s="45" t="s">
        <v>410</v>
      </c>
      <c r="EL24" s="12"/>
    </row>
    <row r="25" spans="1:142" ht="57.75" customHeight="1">
      <c r="A25" s="42">
        <v>24</v>
      </c>
      <c r="B25" s="42" t="s">
        <v>771</v>
      </c>
      <c r="C25" s="40" t="s">
        <v>770</v>
      </c>
      <c r="D25" s="68">
        <v>217212.02</v>
      </c>
      <c r="E25" s="68"/>
      <c r="F25" s="68"/>
      <c r="G25" s="73">
        <f t="shared" si="0"/>
        <v>217212.02</v>
      </c>
      <c r="H25" s="67"/>
      <c r="I25" s="67"/>
      <c r="J25" s="72">
        <f t="shared" si="1"/>
        <v>217212.02</v>
      </c>
      <c r="K25" s="67"/>
      <c r="L25" s="67"/>
      <c r="M25" s="69">
        <f t="shared" si="2"/>
        <v>217212.02</v>
      </c>
      <c r="N25" s="67"/>
      <c r="O25" s="67"/>
      <c r="P25" s="69">
        <f t="shared" si="3"/>
        <v>217212.02</v>
      </c>
      <c r="Q25" s="70"/>
      <c r="R25" s="70"/>
      <c r="S25" s="69">
        <f t="shared" si="4"/>
        <v>217212.02</v>
      </c>
      <c r="T25" s="67"/>
      <c r="U25" s="67"/>
      <c r="V25" s="69">
        <f t="shared" si="5"/>
        <v>217212.02</v>
      </c>
      <c r="W25" s="67"/>
      <c r="X25" s="12"/>
      <c r="Y25" s="69">
        <f t="shared" si="6"/>
        <v>217212.02</v>
      </c>
      <c r="Z25" s="71"/>
      <c r="AA25" s="71"/>
      <c r="AB25" s="69">
        <f t="shared" si="7"/>
        <v>217212.02</v>
      </c>
      <c r="AC25" s="67"/>
      <c r="AD25" s="67"/>
      <c r="AE25" s="69">
        <f t="shared" si="8"/>
        <v>217212.02</v>
      </c>
      <c r="AF25" s="70"/>
      <c r="AG25" s="70"/>
      <c r="AH25" s="69">
        <f t="shared" si="9"/>
        <v>217212.02</v>
      </c>
      <c r="AI25" s="12"/>
      <c r="AJ25" s="12"/>
      <c r="AK25" s="69">
        <f t="shared" si="10"/>
        <v>217212.02</v>
      </c>
      <c r="AL25" s="70"/>
      <c r="AM25" s="70"/>
      <c r="AN25" s="69">
        <f t="shared" si="11"/>
        <v>217212.02</v>
      </c>
      <c r="AO25" s="12"/>
      <c r="AP25" s="67"/>
      <c r="AQ25" s="69">
        <f t="shared" si="12"/>
        <v>217212.02</v>
      </c>
      <c r="AR25" s="67"/>
      <c r="AS25" s="67"/>
      <c r="AT25" s="69">
        <f t="shared" si="13"/>
        <v>217212.02</v>
      </c>
      <c r="AU25" s="67"/>
      <c r="AV25" s="67"/>
      <c r="AW25" s="69">
        <f t="shared" si="14"/>
        <v>217212.02</v>
      </c>
      <c r="AX25" s="68"/>
      <c r="AY25" s="34"/>
      <c r="AZ25" s="66">
        <f t="shared" si="15"/>
        <v>217212.02</v>
      </c>
      <c r="BA25" s="12"/>
      <c r="BB25" s="12"/>
      <c r="BC25" s="66">
        <f t="shared" si="16"/>
        <v>217212.02</v>
      </c>
      <c r="BD25" s="67"/>
      <c r="BE25" s="67"/>
      <c r="BF25" s="66">
        <f t="shared" si="17"/>
        <v>217212.02</v>
      </c>
      <c r="BG25" s="12"/>
      <c r="BH25" s="67"/>
      <c r="BI25" s="66">
        <f t="shared" si="18"/>
        <v>217212.02</v>
      </c>
      <c r="BJ25" s="12"/>
      <c r="BK25" s="12"/>
      <c r="BL25" s="66">
        <f t="shared" si="19"/>
        <v>217212.02</v>
      </c>
      <c r="BM25" s="12"/>
      <c r="BN25" s="12"/>
      <c r="BO25" s="66">
        <f t="shared" si="20"/>
        <v>217212.02</v>
      </c>
      <c r="BP25" s="67"/>
      <c r="BQ25" s="67"/>
      <c r="BR25" s="66">
        <f t="shared" si="21"/>
        <v>217212.02</v>
      </c>
      <c r="BS25" s="12"/>
      <c r="BT25" s="12"/>
      <c r="BU25" s="66">
        <f t="shared" si="22"/>
        <v>217212.02</v>
      </c>
      <c r="BV25" s="67"/>
      <c r="BW25" s="67"/>
      <c r="BX25" s="66">
        <f t="shared" si="23"/>
        <v>217212.02</v>
      </c>
      <c r="BY25" s="67"/>
      <c r="BZ25" s="67"/>
      <c r="CA25" s="66">
        <f t="shared" si="24"/>
        <v>217212.02</v>
      </c>
      <c r="CB25" s="12"/>
      <c r="CC25" s="65"/>
      <c r="CD25" s="26">
        <f t="shared" si="41"/>
        <v>217212.02</v>
      </c>
      <c r="CE25" s="12"/>
      <c r="CF25" s="12"/>
      <c r="CG25" s="26">
        <f t="shared" si="25"/>
        <v>217212.02</v>
      </c>
      <c r="CH25" s="12"/>
      <c r="CI25" s="12"/>
      <c r="CJ25" s="27">
        <f t="shared" si="26"/>
        <v>217212.02</v>
      </c>
      <c r="CM25" s="26">
        <f t="shared" si="27"/>
        <v>217212.02</v>
      </c>
      <c r="CP25" s="24">
        <f t="shared" si="28"/>
        <v>217212.02</v>
      </c>
      <c r="CQ25" s="12">
        <v>0</v>
      </c>
      <c r="CR25" s="13">
        <v>0</v>
      </c>
      <c r="CS25" s="26">
        <f t="shared" si="29"/>
        <v>217212.02</v>
      </c>
      <c r="CT25" s="11">
        <v>0</v>
      </c>
      <c r="CU25" s="11">
        <v>0</v>
      </c>
      <c r="CV25" s="23">
        <f t="shared" si="30"/>
        <v>217212.02</v>
      </c>
      <c r="CW25" s="12">
        <v>0</v>
      </c>
      <c r="CX25" s="12">
        <v>0</v>
      </c>
      <c r="CY25" s="27">
        <f t="shared" si="31"/>
        <v>217212.02</v>
      </c>
      <c r="CZ25" s="18">
        <v>0</v>
      </c>
      <c r="DA25" s="18">
        <v>0</v>
      </c>
      <c r="DB25" s="24">
        <f t="shared" si="32"/>
        <v>217212.02</v>
      </c>
      <c r="DC25" s="12">
        <v>0</v>
      </c>
      <c r="DD25" s="12">
        <v>0</v>
      </c>
      <c r="DE25" s="27">
        <f t="shared" si="33"/>
        <v>217212.02</v>
      </c>
      <c r="DF25" s="18">
        <v>0</v>
      </c>
      <c r="DG25" s="18">
        <v>0</v>
      </c>
      <c r="DH25" s="24">
        <f t="shared" si="34"/>
        <v>217212.02</v>
      </c>
      <c r="DI25" s="12">
        <v>0</v>
      </c>
      <c r="DJ25" s="12">
        <v>0</v>
      </c>
      <c r="DK25" s="26">
        <f t="shared" si="35"/>
        <v>217212.02</v>
      </c>
      <c r="DL25" s="28">
        <v>0</v>
      </c>
      <c r="DM25" s="28">
        <v>0</v>
      </c>
      <c r="DN25" s="19">
        <f t="shared" si="36"/>
        <v>217212.02</v>
      </c>
      <c r="DO25" s="12"/>
      <c r="DP25" s="12"/>
      <c r="DQ25" s="27">
        <f>DN25+DO25-DP25</f>
        <v>217212.02</v>
      </c>
      <c r="DZ25" s="12"/>
      <c r="EA25" s="12"/>
      <c r="EB25" s="26">
        <f t="shared" si="37"/>
        <v>217212.02</v>
      </c>
      <c r="EC25" s="13"/>
      <c r="ED25" s="18">
        <v>0</v>
      </c>
      <c r="EE25" s="18">
        <v>0</v>
      </c>
      <c r="EF25" s="25">
        <f t="shared" si="38"/>
        <v>217212.02</v>
      </c>
      <c r="EG25" s="18">
        <v>0</v>
      </c>
      <c r="EH25" s="18">
        <v>0</v>
      </c>
      <c r="EI25" s="24">
        <f t="shared" si="39"/>
        <v>217212.02</v>
      </c>
      <c r="EJ25" s="24">
        <f t="shared" si="40"/>
        <v>217212.02</v>
      </c>
      <c r="EK25" s="45" t="s">
        <v>410</v>
      </c>
      <c r="EL25" s="12"/>
    </row>
    <row r="26" spans="1:142" ht="44.25" customHeight="1">
      <c r="A26" s="74">
        <v>25</v>
      </c>
      <c r="B26" s="42" t="s">
        <v>769</v>
      </c>
      <c r="C26" s="40" t="s">
        <v>768</v>
      </c>
      <c r="D26" s="68">
        <v>437282.14</v>
      </c>
      <c r="E26" s="68"/>
      <c r="F26" s="68"/>
      <c r="G26" s="73">
        <f t="shared" si="0"/>
        <v>437282.14</v>
      </c>
      <c r="H26" s="67"/>
      <c r="I26" s="67"/>
      <c r="J26" s="72">
        <f t="shared" si="1"/>
        <v>437282.14</v>
      </c>
      <c r="K26" s="67"/>
      <c r="L26" s="67"/>
      <c r="M26" s="69">
        <f t="shared" si="2"/>
        <v>437282.14</v>
      </c>
      <c r="N26" s="67"/>
      <c r="O26" s="67"/>
      <c r="P26" s="69">
        <f t="shared" si="3"/>
        <v>437282.14</v>
      </c>
      <c r="Q26" s="70"/>
      <c r="R26" s="70"/>
      <c r="S26" s="69">
        <f t="shared" si="4"/>
        <v>437282.14</v>
      </c>
      <c r="T26" s="67"/>
      <c r="U26" s="67"/>
      <c r="V26" s="69">
        <f t="shared" si="5"/>
        <v>437282.14</v>
      </c>
      <c r="W26" s="67"/>
      <c r="X26" s="12"/>
      <c r="Y26" s="69">
        <f t="shared" si="6"/>
        <v>437282.14</v>
      </c>
      <c r="Z26" s="71"/>
      <c r="AA26" s="71">
        <v>79529.24</v>
      </c>
      <c r="AB26" s="69">
        <f t="shared" si="7"/>
        <v>357752.9</v>
      </c>
      <c r="AC26" s="67"/>
      <c r="AD26" s="67"/>
      <c r="AE26" s="69">
        <f t="shared" si="8"/>
        <v>357752.9</v>
      </c>
      <c r="AF26" s="70"/>
      <c r="AG26" s="70"/>
      <c r="AH26" s="69">
        <f t="shared" si="9"/>
        <v>357752.9</v>
      </c>
      <c r="AI26" s="12"/>
      <c r="AJ26" s="12"/>
      <c r="AK26" s="69">
        <f t="shared" si="10"/>
        <v>357752.9</v>
      </c>
      <c r="AL26" s="70"/>
      <c r="AM26" s="70"/>
      <c r="AN26" s="69">
        <f t="shared" si="11"/>
        <v>357752.9</v>
      </c>
      <c r="AO26" s="12"/>
      <c r="AP26" s="67"/>
      <c r="AQ26" s="69">
        <f t="shared" si="12"/>
        <v>357752.9</v>
      </c>
      <c r="AR26" s="67"/>
      <c r="AS26" s="67"/>
      <c r="AT26" s="69">
        <f t="shared" si="13"/>
        <v>357752.9</v>
      </c>
      <c r="AU26" s="67"/>
      <c r="AV26" s="67"/>
      <c r="AW26" s="69">
        <f t="shared" si="14"/>
        <v>357752.9</v>
      </c>
      <c r="AX26" s="68"/>
      <c r="AY26" s="34"/>
      <c r="AZ26" s="66">
        <f t="shared" si="15"/>
        <v>357752.9</v>
      </c>
      <c r="BA26" s="12"/>
      <c r="BB26" s="12"/>
      <c r="BC26" s="66">
        <f t="shared" si="16"/>
        <v>357752.9</v>
      </c>
      <c r="BD26" s="67"/>
      <c r="BE26" s="67">
        <v>78885.8</v>
      </c>
      <c r="BF26" s="66">
        <f t="shared" si="17"/>
        <v>278867.10000000003</v>
      </c>
      <c r="BG26" s="12"/>
      <c r="BH26" s="67"/>
      <c r="BI26" s="66">
        <f t="shared" si="18"/>
        <v>278867.10000000003</v>
      </c>
      <c r="BJ26" s="12"/>
      <c r="BK26" s="12"/>
      <c r="BL26" s="66">
        <f t="shared" si="19"/>
        <v>278867.10000000003</v>
      </c>
      <c r="BM26" s="12"/>
      <c r="BN26" s="12"/>
      <c r="BO26" s="66">
        <f t="shared" si="20"/>
        <v>278867.10000000003</v>
      </c>
      <c r="BP26" s="67"/>
      <c r="BQ26" s="67"/>
      <c r="BR26" s="66">
        <f t="shared" si="21"/>
        <v>278867.10000000003</v>
      </c>
      <c r="BS26" s="12"/>
      <c r="BT26" s="12"/>
      <c r="BU26" s="66">
        <f t="shared" si="22"/>
        <v>278867.10000000003</v>
      </c>
      <c r="BV26" s="67"/>
      <c r="BW26" s="67"/>
      <c r="BX26" s="66">
        <f t="shared" si="23"/>
        <v>278867.10000000003</v>
      </c>
      <c r="BY26" s="67"/>
      <c r="BZ26" s="67"/>
      <c r="CA26" s="66">
        <f t="shared" si="24"/>
        <v>278867.10000000003</v>
      </c>
      <c r="CB26" s="12"/>
      <c r="CC26" s="65"/>
      <c r="CD26" s="26">
        <f t="shared" si="41"/>
        <v>278867.10000000003</v>
      </c>
      <c r="CE26" s="12"/>
      <c r="CF26" s="12"/>
      <c r="CG26" s="26">
        <f t="shared" si="25"/>
        <v>278867.10000000003</v>
      </c>
      <c r="CH26" s="12"/>
      <c r="CI26" s="12"/>
      <c r="CJ26" s="27">
        <f t="shared" si="26"/>
        <v>278867.10000000003</v>
      </c>
      <c r="CM26" s="26">
        <f t="shared" si="27"/>
        <v>278867.10000000003</v>
      </c>
      <c r="CP26" s="24">
        <f t="shared" si="28"/>
        <v>278867.10000000003</v>
      </c>
      <c r="CQ26" s="12">
        <v>0</v>
      </c>
      <c r="CR26" s="13">
        <v>0</v>
      </c>
      <c r="CS26" s="26">
        <f t="shared" si="29"/>
        <v>278867.10000000003</v>
      </c>
      <c r="CT26" s="11">
        <v>0</v>
      </c>
      <c r="CU26" s="11">
        <v>0</v>
      </c>
      <c r="CV26" s="23">
        <f t="shared" si="30"/>
        <v>278867.10000000003</v>
      </c>
      <c r="CW26" s="12">
        <v>0</v>
      </c>
      <c r="CX26" s="12">
        <v>0</v>
      </c>
      <c r="CY26" s="27">
        <f t="shared" si="31"/>
        <v>278867.10000000003</v>
      </c>
      <c r="CZ26" s="18">
        <v>0</v>
      </c>
      <c r="DA26" s="18">
        <v>0</v>
      </c>
      <c r="DB26" s="24">
        <f t="shared" si="32"/>
        <v>278867.10000000003</v>
      </c>
      <c r="DC26" s="12">
        <v>0</v>
      </c>
      <c r="DD26" s="12">
        <v>0</v>
      </c>
      <c r="DE26" s="27">
        <f t="shared" si="33"/>
        <v>278867.10000000003</v>
      </c>
      <c r="DF26" s="18">
        <v>0</v>
      </c>
      <c r="DG26" s="18">
        <v>0</v>
      </c>
      <c r="DH26" s="24">
        <f t="shared" si="34"/>
        <v>278867.10000000003</v>
      </c>
      <c r="DI26" s="12">
        <v>0</v>
      </c>
      <c r="DJ26" s="12">
        <v>0</v>
      </c>
      <c r="DK26" s="26">
        <f t="shared" si="35"/>
        <v>278867.10000000003</v>
      </c>
      <c r="DL26" s="28">
        <v>0</v>
      </c>
      <c r="DM26" s="28">
        <v>0</v>
      </c>
      <c r="DN26" s="19">
        <f t="shared" si="36"/>
        <v>278867.10000000003</v>
      </c>
      <c r="DO26" s="12"/>
      <c r="DP26" s="12"/>
      <c r="DQ26" s="27">
        <f>DN26-+DO26-DP26</f>
        <v>278867.10000000003</v>
      </c>
      <c r="DZ26" s="12"/>
      <c r="EA26" s="12"/>
      <c r="EB26" s="26">
        <f t="shared" si="37"/>
        <v>278867.10000000003</v>
      </c>
      <c r="EC26" s="13"/>
      <c r="ED26" s="18">
        <v>0</v>
      </c>
      <c r="EE26" s="18">
        <v>0</v>
      </c>
      <c r="EF26" s="25">
        <f t="shared" si="38"/>
        <v>278867.10000000003</v>
      </c>
      <c r="EG26" s="18">
        <v>0</v>
      </c>
      <c r="EH26" s="18">
        <v>0</v>
      </c>
      <c r="EI26" s="24">
        <f t="shared" si="39"/>
        <v>278867.10000000003</v>
      </c>
      <c r="EJ26" s="24">
        <f t="shared" si="40"/>
        <v>278867.10000000003</v>
      </c>
      <c r="EK26" s="45" t="s">
        <v>410</v>
      </c>
      <c r="EL26" s="12"/>
    </row>
    <row r="27" spans="1:142" ht="58.5" customHeight="1">
      <c r="A27" s="42">
        <v>26</v>
      </c>
      <c r="B27" s="42" t="s">
        <v>767</v>
      </c>
      <c r="C27" s="40" t="s">
        <v>766</v>
      </c>
      <c r="D27" s="68">
        <v>314280.62</v>
      </c>
      <c r="E27" s="68"/>
      <c r="F27" s="68"/>
      <c r="G27" s="73">
        <f t="shared" si="0"/>
        <v>314280.62</v>
      </c>
      <c r="H27" s="67"/>
      <c r="I27" s="67"/>
      <c r="J27" s="72">
        <f t="shared" si="1"/>
        <v>314280.62</v>
      </c>
      <c r="K27" s="67"/>
      <c r="L27" s="67"/>
      <c r="M27" s="69">
        <f t="shared" si="2"/>
        <v>314280.62</v>
      </c>
      <c r="N27" s="67"/>
      <c r="O27" s="67"/>
      <c r="P27" s="69">
        <f t="shared" si="3"/>
        <v>314280.62</v>
      </c>
      <c r="Q27" s="70"/>
      <c r="R27" s="70"/>
      <c r="S27" s="69">
        <f t="shared" si="4"/>
        <v>314280.62</v>
      </c>
      <c r="T27" s="67"/>
      <c r="U27" s="67"/>
      <c r="V27" s="69">
        <f t="shared" si="5"/>
        <v>314280.62</v>
      </c>
      <c r="W27" s="67"/>
      <c r="X27" s="12"/>
      <c r="Y27" s="69">
        <f t="shared" si="6"/>
        <v>314280.62</v>
      </c>
      <c r="Z27" s="71"/>
      <c r="AA27" s="71"/>
      <c r="AB27" s="69">
        <f t="shared" si="7"/>
        <v>314280.62</v>
      </c>
      <c r="AC27" s="67"/>
      <c r="AD27" s="67"/>
      <c r="AE27" s="69">
        <f t="shared" si="8"/>
        <v>314280.62</v>
      </c>
      <c r="AF27" s="70"/>
      <c r="AG27" s="70"/>
      <c r="AH27" s="69">
        <f t="shared" si="9"/>
        <v>314280.62</v>
      </c>
      <c r="AI27" s="12"/>
      <c r="AJ27" s="12"/>
      <c r="AK27" s="69">
        <f t="shared" si="10"/>
        <v>314280.62</v>
      </c>
      <c r="AL27" s="70"/>
      <c r="AM27" s="70"/>
      <c r="AN27" s="69">
        <f t="shared" si="11"/>
        <v>314280.62</v>
      </c>
      <c r="AO27" s="12"/>
      <c r="AP27" s="67"/>
      <c r="AQ27" s="69">
        <f t="shared" si="12"/>
        <v>314280.62</v>
      </c>
      <c r="AR27" s="67"/>
      <c r="AS27" s="67"/>
      <c r="AT27" s="69">
        <f t="shared" si="13"/>
        <v>314280.62</v>
      </c>
      <c r="AU27" s="67"/>
      <c r="AV27" s="67"/>
      <c r="AW27" s="69">
        <f t="shared" si="14"/>
        <v>314280.62</v>
      </c>
      <c r="AX27" s="68"/>
      <c r="AY27" s="34"/>
      <c r="AZ27" s="66">
        <f t="shared" si="15"/>
        <v>314280.62</v>
      </c>
      <c r="BA27" s="12"/>
      <c r="BB27" s="12"/>
      <c r="BC27" s="66">
        <f t="shared" si="16"/>
        <v>314280.62</v>
      </c>
      <c r="BD27" s="67"/>
      <c r="BE27" s="67"/>
      <c r="BF27" s="66">
        <f t="shared" si="17"/>
        <v>314280.62</v>
      </c>
      <c r="BG27" s="12"/>
      <c r="BH27" s="67"/>
      <c r="BI27" s="66">
        <f t="shared" si="18"/>
        <v>314280.62</v>
      </c>
      <c r="BJ27" s="12"/>
      <c r="BK27" s="12"/>
      <c r="BL27" s="66">
        <f t="shared" si="19"/>
        <v>314280.62</v>
      </c>
      <c r="BM27" s="12"/>
      <c r="BN27" s="12"/>
      <c r="BO27" s="66">
        <f t="shared" si="20"/>
        <v>314280.62</v>
      </c>
      <c r="BP27" s="67"/>
      <c r="BQ27" s="67"/>
      <c r="BR27" s="66">
        <f t="shared" si="21"/>
        <v>314280.62</v>
      </c>
      <c r="BS27" s="12"/>
      <c r="BT27" s="12"/>
      <c r="BU27" s="66">
        <f t="shared" si="22"/>
        <v>314280.62</v>
      </c>
      <c r="BV27" s="67"/>
      <c r="BW27" s="67"/>
      <c r="BX27" s="66">
        <f t="shared" si="23"/>
        <v>314280.62</v>
      </c>
      <c r="BY27" s="67"/>
      <c r="BZ27" s="67">
        <v>59522.85</v>
      </c>
      <c r="CA27" s="66">
        <f t="shared" si="24"/>
        <v>254757.77</v>
      </c>
      <c r="CB27" s="12"/>
      <c r="CC27" s="65"/>
      <c r="CD27" s="26">
        <f t="shared" si="41"/>
        <v>254757.77</v>
      </c>
      <c r="CE27" s="12"/>
      <c r="CF27" s="12"/>
      <c r="CG27" s="26">
        <f t="shared" si="25"/>
        <v>254757.77</v>
      </c>
      <c r="CH27" s="12"/>
      <c r="CI27" s="12"/>
      <c r="CJ27" s="27">
        <f t="shared" si="26"/>
        <v>254757.77</v>
      </c>
      <c r="CM27" s="26">
        <f t="shared" si="27"/>
        <v>254757.77</v>
      </c>
      <c r="CP27" s="24">
        <f t="shared" si="28"/>
        <v>254757.77</v>
      </c>
      <c r="CQ27" s="12">
        <v>0</v>
      </c>
      <c r="CR27" s="13">
        <v>0</v>
      </c>
      <c r="CS27" s="26">
        <f t="shared" si="29"/>
        <v>254757.77</v>
      </c>
      <c r="CT27" s="11">
        <v>0</v>
      </c>
      <c r="CU27" s="11">
        <v>0</v>
      </c>
      <c r="CV27" s="23">
        <f t="shared" si="30"/>
        <v>254757.77</v>
      </c>
      <c r="CW27" s="12">
        <v>0</v>
      </c>
      <c r="CX27" s="12">
        <v>0</v>
      </c>
      <c r="CY27" s="27">
        <f t="shared" si="31"/>
        <v>254757.77</v>
      </c>
      <c r="CZ27" s="18">
        <v>0</v>
      </c>
      <c r="DA27" s="18">
        <v>0</v>
      </c>
      <c r="DB27" s="24">
        <f t="shared" si="32"/>
        <v>254757.77</v>
      </c>
      <c r="DC27" s="12">
        <v>0</v>
      </c>
      <c r="DD27" s="12">
        <v>0</v>
      </c>
      <c r="DE27" s="27">
        <f t="shared" si="33"/>
        <v>254757.77</v>
      </c>
      <c r="DF27" s="18">
        <v>0</v>
      </c>
      <c r="DG27" s="18">
        <v>0</v>
      </c>
      <c r="DH27" s="24">
        <f t="shared" si="34"/>
        <v>254757.77</v>
      </c>
      <c r="DI27" s="12">
        <v>0</v>
      </c>
      <c r="DJ27" s="12">
        <v>0</v>
      </c>
      <c r="DK27" s="26">
        <f t="shared" si="35"/>
        <v>254757.77</v>
      </c>
      <c r="DL27" s="28">
        <v>0</v>
      </c>
      <c r="DM27" s="28">
        <v>0</v>
      </c>
      <c r="DN27" s="19">
        <f t="shared" si="36"/>
        <v>254757.77</v>
      </c>
      <c r="DO27" s="12"/>
      <c r="DP27" s="12"/>
      <c r="DQ27" s="27">
        <f>DN27+DO27-DP27</f>
        <v>254757.77</v>
      </c>
      <c r="DZ27" s="12"/>
      <c r="EA27" s="12"/>
      <c r="EB27" s="26">
        <f t="shared" si="37"/>
        <v>254757.77</v>
      </c>
      <c r="EC27" s="13"/>
      <c r="ED27" s="18">
        <v>0</v>
      </c>
      <c r="EE27" s="18">
        <v>0</v>
      </c>
      <c r="EF27" s="25">
        <f t="shared" si="38"/>
        <v>254757.77</v>
      </c>
      <c r="EG27" s="18">
        <v>0</v>
      </c>
      <c r="EH27" s="18">
        <v>0</v>
      </c>
      <c r="EI27" s="24">
        <f t="shared" si="39"/>
        <v>254757.77</v>
      </c>
      <c r="EJ27" s="24">
        <f t="shared" si="40"/>
        <v>254757.77</v>
      </c>
      <c r="EK27" s="45" t="s">
        <v>410</v>
      </c>
      <c r="EL27" s="12"/>
    </row>
    <row r="28" spans="1:142" s="76" customFormat="1" ht="62.25" customHeight="1">
      <c r="A28" s="42">
        <v>27</v>
      </c>
      <c r="B28" s="42" t="s">
        <v>765</v>
      </c>
      <c r="C28" s="40" t="s">
        <v>764</v>
      </c>
      <c r="D28" s="34">
        <v>400364.77</v>
      </c>
      <c r="E28" s="34"/>
      <c r="F28" s="34"/>
      <c r="G28" s="39">
        <f t="shared" si="0"/>
        <v>400364.77</v>
      </c>
      <c r="H28" s="33"/>
      <c r="I28" s="33"/>
      <c r="J28" s="38">
        <f t="shared" si="1"/>
        <v>400364.77</v>
      </c>
      <c r="K28" s="33"/>
      <c r="L28" s="33"/>
      <c r="M28" s="35">
        <f t="shared" si="2"/>
        <v>400364.77</v>
      </c>
      <c r="N28" s="33"/>
      <c r="O28" s="33"/>
      <c r="P28" s="35">
        <f t="shared" si="3"/>
        <v>400364.77</v>
      </c>
      <c r="Q28" s="36"/>
      <c r="R28" s="36"/>
      <c r="S28" s="35">
        <f t="shared" si="4"/>
        <v>400364.77</v>
      </c>
      <c r="T28" s="33"/>
      <c r="U28" s="33"/>
      <c r="V28" s="35">
        <f t="shared" si="5"/>
        <v>400364.77</v>
      </c>
      <c r="W28" s="33"/>
      <c r="X28" s="30"/>
      <c r="Y28" s="35">
        <f t="shared" si="6"/>
        <v>400364.77</v>
      </c>
      <c r="Z28" s="37"/>
      <c r="AA28" s="37"/>
      <c r="AB28" s="35">
        <f t="shared" si="7"/>
        <v>400364.77</v>
      </c>
      <c r="AC28" s="33"/>
      <c r="AD28" s="33"/>
      <c r="AE28" s="35">
        <f t="shared" si="8"/>
        <v>400364.77</v>
      </c>
      <c r="AF28" s="36"/>
      <c r="AG28" s="36"/>
      <c r="AH28" s="35">
        <f t="shared" si="9"/>
        <v>400364.77</v>
      </c>
      <c r="AI28" s="30"/>
      <c r="AJ28" s="30"/>
      <c r="AK28" s="35">
        <f t="shared" si="10"/>
        <v>400364.77</v>
      </c>
      <c r="AL28" s="36"/>
      <c r="AM28" s="36"/>
      <c r="AN28" s="35">
        <f t="shared" si="11"/>
        <v>400364.77</v>
      </c>
      <c r="AO28" s="30"/>
      <c r="AP28" s="33"/>
      <c r="AQ28" s="35">
        <f t="shared" si="12"/>
        <v>400364.77</v>
      </c>
      <c r="AR28" s="33"/>
      <c r="AS28" s="33"/>
      <c r="AT28" s="35">
        <f t="shared" si="13"/>
        <v>400364.77</v>
      </c>
      <c r="AU28" s="33"/>
      <c r="AV28" s="33"/>
      <c r="AW28" s="35">
        <f t="shared" si="14"/>
        <v>400364.77</v>
      </c>
      <c r="AX28" s="34"/>
      <c r="AY28" s="34"/>
      <c r="AZ28" s="32">
        <f t="shared" si="15"/>
        <v>400364.77</v>
      </c>
      <c r="BA28" s="30"/>
      <c r="BB28" s="30"/>
      <c r="BC28" s="32">
        <f t="shared" si="16"/>
        <v>400364.77</v>
      </c>
      <c r="BD28" s="33"/>
      <c r="BE28" s="33"/>
      <c r="BF28" s="32">
        <f t="shared" si="17"/>
        <v>400364.77</v>
      </c>
      <c r="BG28" s="30"/>
      <c r="BH28" s="33"/>
      <c r="BI28" s="32">
        <f t="shared" si="18"/>
        <v>400364.77</v>
      </c>
      <c r="BJ28" s="30"/>
      <c r="BK28" s="30"/>
      <c r="BL28" s="32">
        <f t="shared" si="19"/>
        <v>400364.77</v>
      </c>
      <c r="BM28" s="30"/>
      <c r="BN28" s="30"/>
      <c r="BO28" s="32">
        <f t="shared" si="20"/>
        <v>400364.77</v>
      </c>
      <c r="BP28" s="33"/>
      <c r="BQ28" s="33"/>
      <c r="BR28" s="32">
        <f t="shared" si="21"/>
        <v>400364.77</v>
      </c>
      <c r="BS28" s="30"/>
      <c r="BT28" s="30"/>
      <c r="BU28" s="32">
        <f t="shared" si="22"/>
        <v>400364.77</v>
      </c>
      <c r="BV28" s="33"/>
      <c r="BW28" s="33"/>
      <c r="BX28" s="32">
        <f t="shared" si="23"/>
        <v>400364.77</v>
      </c>
      <c r="BY28" s="33"/>
      <c r="BZ28" s="33"/>
      <c r="CA28" s="32">
        <f t="shared" si="24"/>
        <v>400364.77</v>
      </c>
      <c r="CB28" s="30"/>
      <c r="CC28" s="83">
        <v>96405.77</v>
      </c>
      <c r="CD28" s="81">
        <f t="shared" si="41"/>
        <v>303959</v>
      </c>
      <c r="CE28" s="30"/>
      <c r="CF28" s="30"/>
      <c r="CG28" s="81">
        <f t="shared" si="25"/>
        <v>303959</v>
      </c>
      <c r="CH28" s="30"/>
      <c r="CI28" s="30"/>
      <c r="CJ28" s="79">
        <f t="shared" si="26"/>
        <v>303959</v>
      </c>
      <c r="CK28" s="30"/>
      <c r="CL28" s="29"/>
      <c r="CM28" s="81">
        <f t="shared" si="27"/>
        <v>303959</v>
      </c>
      <c r="CN28" s="30"/>
      <c r="CO28" s="30"/>
      <c r="CP28" s="81">
        <f t="shared" si="28"/>
        <v>303959</v>
      </c>
      <c r="CQ28" s="30">
        <v>0</v>
      </c>
      <c r="CR28" s="77">
        <v>0</v>
      </c>
      <c r="CS28" s="81">
        <f t="shared" si="29"/>
        <v>303959</v>
      </c>
      <c r="CT28" s="76">
        <v>0</v>
      </c>
      <c r="CU28" s="76">
        <v>0</v>
      </c>
      <c r="CV28" s="82">
        <f t="shared" si="30"/>
        <v>303959</v>
      </c>
      <c r="CW28" s="30">
        <v>0</v>
      </c>
      <c r="CX28" s="30">
        <v>0</v>
      </c>
      <c r="CY28" s="79">
        <f t="shared" si="31"/>
        <v>303959</v>
      </c>
      <c r="CZ28" s="30">
        <v>0</v>
      </c>
      <c r="DA28" s="30">
        <v>0</v>
      </c>
      <c r="DB28" s="81">
        <f t="shared" si="32"/>
        <v>303959</v>
      </c>
      <c r="DC28" s="30">
        <v>0</v>
      </c>
      <c r="DD28" s="30">
        <v>0</v>
      </c>
      <c r="DE28" s="79">
        <f t="shared" si="33"/>
        <v>303959</v>
      </c>
      <c r="DF28" s="30">
        <v>0</v>
      </c>
      <c r="DG28" s="30">
        <v>0</v>
      </c>
      <c r="DH28" s="81">
        <f t="shared" si="34"/>
        <v>303959</v>
      </c>
      <c r="DI28" s="30">
        <v>0</v>
      </c>
      <c r="DJ28" s="30">
        <v>0</v>
      </c>
      <c r="DK28" s="81">
        <f t="shared" si="35"/>
        <v>303959</v>
      </c>
      <c r="DL28" s="40">
        <v>0</v>
      </c>
      <c r="DM28" s="40">
        <v>0</v>
      </c>
      <c r="DN28" s="29">
        <f t="shared" si="36"/>
        <v>303959</v>
      </c>
      <c r="DO28" s="30"/>
      <c r="DP28" s="30">
        <v>144156</v>
      </c>
      <c r="DQ28" s="79">
        <f>DN28+DO28-DP28</f>
        <v>159803</v>
      </c>
      <c r="DR28" s="30" t="s">
        <v>763</v>
      </c>
      <c r="DV28" s="78"/>
      <c r="DZ28" s="30"/>
      <c r="EA28" s="30"/>
      <c r="EB28" s="26">
        <f t="shared" si="37"/>
        <v>159803</v>
      </c>
      <c r="EC28" s="77"/>
      <c r="ED28" s="18">
        <v>0</v>
      </c>
      <c r="EE28" s="18">
        <v>0</v>
      </c>
      <c r="EF28" s="25">
        <f t="shared" si="38"/>
        <v>159803</v>
      </c>
      <c r="EG28" s="18">
        <v>0</v>
      </c>
      <c r="EH28" s="18">
        <v>0</v>
      </c>
      <c r="EI28" s="24">
        <f t="shared" si="39"/>
        <v>159803</v>
      </c>
      <c r="EJ28" s="24">
        <f t="shared" si="40"/>
        <v>159803</v>
      </c>
      <c r="EK28" s="45" t="s">
        <v>410</v>
      </c>
      <c r="EL28" s="30"/>
    </row>
    <row r="29" spans="1:142" ht="48" customHeight="1">
      <c r="A29" s="42">
        <v>28</v>
      </c>
      <c r="B29" s="42" t="s">
        <v>762</v>
      </c>
      <c r="C29" s="40" t="s">
        <v>761</v>
      </c>
      <c r="D29" s="68">
        <v>280264.25</v>
      </c>
      <c r="E29" s="68"/>
      <c r="F29" s="68"/>
      <c r="G29" s="73">
        <f t="shared" si="0"/>
        <v>280264.25</v>
      </c>
      <c r="H29" s="67"/>
      <c r="I29" s="67"/>
      <c r="J29" s="72">
        <f t="shared" si="1"/>
        <v>280264.25</v>
      </c>
      <c r="K29" s="67"/>
      <c r="L29" s="67"/>
      <c r="M29" s="69">
        <f t="shared" si="2"/>
        <v>280264.25</v>
      </c>
      <c r="N29" s="67"/>
      <c r="O29" s="67"/>
      <c r="P29" s="69">
        <f t="shared" si="3"/>
        <v>280264.25</v>
      </c>
      <c r="Q29" s="70"/>
      <c r="R29" s="70"/>
      <c r="S29" s="69">
        <f t="shared" si="4"/>
        <v>280264.25</v>
      </c>
      <c r="T29" s="67"/>
      <c r="U29" s="67"/>
      <c r="V29" s="69">
        <f t="shared" si="5"/>
        <v>280264.25</v>
      </c>
      <c r="W29" s="67"/>
      <c r="X29" s="12"/>
      <c r="Y29" s="69">
        <f t="shared" si="6"/>
        <v>280264.25</v>
      </c>
      <c r="Z29" s="71"/>
      <c r="AA29" s="71"/>
      <c r="AB29" s="69">
        <f t="shared" si="7"/>
        <v>280264.25</v>
      </c>
      <c r="AC29" s="67"/>
      <c r="AD29" s="67"/>
      <c r="AE29" s="69">
        <f t="shared" si="8"/>
        <v>280264.25</v>
      </c>
      <c r="AF29" s="70"/>
      <c r="AG29" s="70"/>
      <c r="AH29" s="69">
        <f t="shared" si="9"/>
        <v>280264.25</v>
      </c>
      <c r="AI29" s="12"/>
      <c r="AJ29" s="12"/>
      <c r="AK29" s="69">
        <f t="shared" si="10"/>
        <v>280264.25</v>
      </c>
      <c r="AL29" s="70"/>
      <c r="AM29" s="70"/>
      <c r="AN29" s="69">
        <f t="shared" si="11"/>
        <v>280264.25</v>
      </c>
      <c r="AO29" s="12"/>
      <c r="AP29" s="67"/>
      <c r="AQ29" s="69">
        <f t="shared" si="12"/>
        <v>280264.25</v>
      </c>
      <c r="AR29" s="67"/>
      <c r="AS29" s="67"/>
      <c r="AT29" s="69">
        <f t="shared" si="13"/>
        <v>280264.25</v>
      </c>
      <c r="AU29" s="67"/>
      <c r="AV29" s="67"/>
      <c r="AW29" s="69">
        <f t="shared" si="14"/>
        <v>280264.25</v>
      </c>
      <c r="AX29" s="68"/>
      <c r="AY29" s="34"/>
      <c r="AZ29" s="66">
        <f t="shared" si="15"/>
        <v>280264.25</v>
      </c>
      <c r="BA29" s="12"/>
      <c r="BB29" s="12"/>
      <c r="BC29" s="66">
        <f t="shared" si="16"/>
        <v>280264.25</v>
      </c>
      <c r="BD29" s="67"/>
      <c r="BE29" s="67"/>
      <c r="BF29" s="66">
        <f t="shared" si="17"/>
        <v>280264.25</v>
      </c>
      <c r="BG29" s="12"/>
      <c r="BH29" s="67"/>
      <c r="BI29" s="66">
        <f t="shared" si="18"/>
        <v>280264.25</v>
      </c>
      <c r="BJ29" s="12"/>
      <c r="BK29" s="12"/>
      <c r="BL29" s="66">
        <f t="shared" si="19"/>
        <v>280264.25</v>
      </c>
      <c r="BM29" s="12"/>
      <c r="BN29" s="12"/>
      <c r="BO29" s="66">
        <f t="shared" si="20"/>
        <v>280264.25</v>
      </c>
      <c r="BP29" s="67"/>
      <c r="BQ29" s="67"/>
      <c r="BR29" s="66">
        <f t="shared" si="21"/>
        <v>280264.25</v>
      </c>
      <c r="BS29" s="12"/>
      <c r="BT29" s="12"/>
      <c r="BU29" s="66">
        <f t="shared" si="22"/>
        <v>280264.25</v>
      </c>
      <c r="BV29" s="67"/>
      <c r="BW29" s="67"/>
      <c r="BX29" s="66">
        <f t="shared" si="23"/>
        <v>280264.25</v>
      </c>
      <c r="BY29" s="67"/>
      <c r="BZ29" s="67"/>
      <c r="CA29" s="66">
        <f t="shared" si="24"/>
        <v>280264.25</v>
      </c>
      <c r="CB29" s="12"/>
      <c r="CC29" s="65"/>
      <c r="CD29" s="26">
        <f t="shared" si="41"/>
        <v>280264.25</v>
      </c>
      <c r="CE29" s="12"/>
      <c r="CF29" s="12"/>
      <c r="CG29" s="26">
        <f t="shared" si="25"/>
        <v>280264.25</v>
      </c>
      <c r="CH29" s="12"/>
      <c r="CI29" s="12"/>
      <c r="CJ29" s="27">
        <f t="shared" si="26"/>
        <v>280264.25</v>
      </c>
      <c r="CM29" s="26">
        <f t="shared" si="27"/>
        <v>280264.25</v>
      </c>
      <c r="CP29" s="24">
        <f t="shared" si="28"/>
        <v>280264.25</v>
      </c>
      <c r="CQ29" s="12">
        <v>0</v>
      </c>
      <c r="CR29" s="13">
        <v>0</v>
      </c>
      <c r="CS29" s="26">
        <f t="shared" si="29"/>
        <v>280264.25</v>
      </c>
      <c r="CT29" s="11">
        <v>0</v>
      </c>
      <c r="CU29" s="11">
        <v>0</v>
      </c>
      <c r="CV29" s="23">
        <f t="shared" si="30"/>
        <v>280264.25</v>
      </c>
      <c r="CW29" s="12">
        <v>0</v>
      </c>
      <c r="CX29" s="12">
        <v>0</v>
      </c>
      <c r="CY29" s="27">
        <f t="shared" si="31"/>
        <v>280264.25</v>
      </c>
      <c r="CZ29" s="18">
        <v>0</v>
      </c>
      <c r="DA29" s="18">
        <v>0</v>
      </c>
      <c r="DB29" s="24">
        <f t="shared" si="32"/>
        <v>280264.25</v>
      </c>
      <c r="DC29" s="12">
        <v>0</v>
      </c>
      <c r="DD29" s="12">
        <v>0</v>
      </c>
      <c r="DE29" s="27">
        <f t="shared" si="33"/>
        <v>280264.25</v>
      </c>
      <c r="DF29" s="18">
        <v>0</v>
      </c>
      <c r="DG29" s="18">
        <v>0</v>
      </c>
      <c r="DH29" s="24">
        <f t="shared" si="34"/>
        <v>280264.25</v>
      </c>
      <c r="DI29" s="12">
        <v>0</v>
      </c>
      <c r="DJ29" s="12">
        <v>0</v>
      </c>
      <c r="DK29" s="26">
        <f t="shared" si="35"/>
        <v>280264.25</v>
      </c>
      <c r="DL29" s="28">
        <v>0</v>
      </c>
      <c r="DM29" s="28">
        <v>0</v>
      </c>
      <c r="DN29" s="19">
        <f t="shared" si="36"/>
        <v>280264.25</v>
      </c>
      <c r="DO29" s="12"/>
      <c r="DP29" s="12"/>
      <c r="DQ29" s="27">
        <f>DN29-+DO29-DP29</f>
        <v>280264.25</v>
      </c>
      <c r="DZ29" s="12"/>
      <c r="EA29" s="12"/>
      <c r="EB29" s="26">
        <f t="shared" si="37"/>
        <v>280264.25</v>
      </c>
      <c r="EC29" s="13"/>
      <c r="ED29" s="18">
        <v>0</v>
      </c>
      <c r="EE29" s="18">
        <v>0</v>
      </c>
      <c r="EF29" s="25">
        <f t="shared" si="38"/>
        <v>280264.25</v>
      </c>
      <c r="EG29" s="18">
        <v>0</v>
      </c>
      <c r="EH29" s="18">
        <v>0</v>
      </c>
      <c r="EI29" s="24">
        <f t="shared" si="39"/>
        <v>280264.25</v>
      </c>
      <c r="EJ29" s="24">
        <f t="shared" si="40"/>
        <v>280264.25</v>
      </c>
      <c r="EK29" s="45" t="s">
        <v>410</v>
      </c>
      <c r="EL29" s="12"/>
    </row>
    <row r="30" spans="1:142" ht="50.25" customHeight="1">
      <c r="A30" s="42">
        <v>29</v>
      </c>
      <c r="B30" s="42" t="s">
        <v>760</v>
      </c>
      <c r="C30" s="40" t="s">
        <v>759</v>
      </c>
      <c r="D30" s="68">
        <v>340863.94</v>
      </c>
      <c r="E30" s="68"/>
      <c r="F30" s="68"/>
      <c r="G30" s="73">
        <f t="shared" si="0"/>
        <v>340863.94</v>
      </c>
      <c r="H30" s="67"/>
      <c r="I30" s="67"/>
      <c r="J30" s="72">
        <f t="shared" si="1"/>
        <v>340863.94</v>
      </c>
      <c r="K30" s="67"/>
      <c r="L30" s="67"/>
      <c r="M30" s="69">
        <f t="shared" si="2"/>
        <v>340863.94</v>
      </c>
      <c r="N30" s="67"/>
      <c r="O30" s="67"/>
      <c r="P30" s="69">
        <f t="shared" si="3"/>
        <v>340863.94</v>
      </c>
      <c r="Q30" s="70"/>
      <c r="R30" s="70"/>
      <c r="S30" s="69">
        <f t="shared" si="4"/>
        <v>340863.94</v>
      </c>
      <c r="T30" s="67"/>
      <c r="U30" s="67"/>
      <c r="V30" s="69">
        <f t="shared" si="5"/>
        <v>340863.94</v>
      </c>
      <c r="W30" s="67"/>
      <c r="X30" s="12"/>
      <c r="Y30" s="69">
        <f t="shared" si="6"/>
        <v>340863.94</v>
      </c>
      <c r="Z30" s="71"/>
      <c r="AA30" s="71"/>
      <c r="AB30" s="69">
        <f t="shared" si="7"/>
        <v>340863.94</v>
      </c>
      <c r="AC30" s="67"/>
      <c r="AD30" s="67"/>
      <c r="AE30" s="69">
        <f t="shared" si="8"/>
        <v>340863.94</v>
      </c>
      <c r="AF30" s="70"/>
      <c r="AG30" s="70"/>
      <c r="AH30" s="69">
        <f t="shared" si="9"/>
        <v>340863.94</v>
      </c>
      <c r="AI30" s="12"/>
      <c r="AJ30" s="12"/>
      <c r="AK30" s="69">
        <f t="shared" si="10"/>
        <v>340863.94</v>
      </c>
      <c r="AL30" s="70"/>
      <c r="AM30" s="70"/>
      <c r="AN30" s="69">
        <f t="shared" si="11"/>
        <v>340863.94</v>
      </c>
      <c r="AO30" s="12"/>
      <c r="AP30" s="67"/>
      <c r="AQ30" s="69">
        <f t="shared" si="12"/>
        <v>340863.94</v>
      </c>
      <c r="AR30" s="67"/>
      <c r="AS30" s="67"/>
      <c r="AT30" s="69">
        <f t="shared" si="13"/>
        <v>340863.94</v>
      </c>
      <c r="AU30" s="67"/>
      <c r="AV30" s="67"/>
      <c r="AW30" s="69">
        <f t="shared" si="14"/>
        <v>340863.94</v>
      </c>
      <c r="AX30" s="68"/>
      <c r="AY30" s="34"/>
      <c r="AZ30" s="66">
        <f t="shared" si="15"/>
        <v>340863.94</v>
      </c>
      <c r="BA30" s="12"/>
      <c r="BB30" s="12"/>
      <c r="BC30" s="66">
        <f t="shared" si="16"/>
        <v>340863.94</v>
      </c>
      <c r="BD30" s="67"/>
      <c r="BE30" s="67"/>
      <c r="BF30" s="66">
        <f t="shared" si="17"/>
        <v>340863.94</v>
      </c>
      <c r="BG30" s="12"/>
      <c r="BH30" s="67"/>
      <c r="BI30" s="66">
        <f t="shared" si="18"/>
        <v>340863.94</v>
      </c>
      <c r="BJ30" s="12"/>
      <c r="BK30" s="12"/>
      <c r="BL30" s="66">
        <f t="shared" si="19"/>
        <v>340863.94</v>
      </c>
      <c r="BM30" s="12"/>
      <c r="BN30" s="12"/>
      <c r="BO30" s="66">
        <f t="shared" si="20"/>
        <v>340863.94</v>
      </c>
      <c r="BP30" s="67"/>
      <c r="BQ30" s="67"/>
      <c r="BR30" s="66">
        <f t="shared" si="21"/>
        <v>340863.94</v>
      </c>
      <c r="BS30" s="12"/>
      <c r="BT30" s="12"/>
      <c r="BU30" s="66">
        <f t="shared" si="22"/>
        <v>340863.94</v>
      </c>
      <c r="BV30" s="67"/>
      <c r="BW30" s="67"/>
      <c r="BX30" s="66">
        <f t="shared" si="23"/>
        <v>340863.94</v>
      </c>
      <c r="BY30" s="67"/>
      <c r="BZ30" s="67"/>
      <c r="CA30" s="66">
        <f t="shared" si="24"/>
        <v>340863.94</v>
      </c>
      <c r="CB30" s="12"/>
      <c r="CC30" s="65"/>
      <c r="CD30" s="26">
        <f t="shared" si="41"/>
        <v>340863.94</v>
      </c>
      <c r="CE30" s="12"/>
      <c r="CF30" s="12"/>
      <c r="CG30" s="26">
        <f t="shared" si="25"/>
        <v>340863.94</v>
      </c>
      <c r="CH30" s="12"/>
      <c r="CI30" s="12"/>
      <c r="CJ30" s="27">
        <f t="shared" si="26"/>
        <v>340863.94</v>
      </c>
      <c r="CM30" s="26">
        <f t="shared" si="27"/>
        <v>340863.94</v>
      </c>
      <c r="CP30" s="24">
        <f t="shared" si="28"/>
        <v>340863.94</v>
      </c>
      <c r="CQ30" s="12">
        <v>0</v>
      </c>
      <c r="CR30" s="13">
        <v>0</v>
      </c>
      <c r="CS30" s="26">
        <f t="shared" si="29"/>
        <v>340863.94</v>
      </c>
      <c r="CT30" s="11">
        <v>0</v>
      </c>
      <c r="CU30" s="11">
        <v>0</v>
      </c>
      <c r="CV30" s="23">
        <f t="shared" si="30"/>
        <v>340863.94</v>
      </c>
      <c r="CW30" s="12">
        <v>0</v>
      </c>
      <c r="CX30" s="12">
        <v>0</v>
      </c>
      <c r="CY30" s="27">
        <f t="shared" si="31"/>
        <v>340863.94</v>
      </c>
      <c r="CZ30" s="18">
        <v>0</v>
      </c>
      <c r="DA30" s="18">
        <v>0</v>
      </c>
      <c r="DB30" s="24">
        <f t="shared" si="32"/>
        <v>340863.94</v>
      </c>
      <c r="DC30" s="12">
        <v>0</v>
      </c>
      <c r="DD30" s="12">
        <v>0</v>
      </c>
      <c r="DE30" s="27">
        <f t="shared" si="33"/>
        <v>340863.94</v>
      </c>
      <c r="DF30" s="18">
        <v>0</v>
      </c>
      <c r="DG30" s="18">
        <v>0</v>
      </c>
      <c r="DH30" s="24">
        <f t="shared" si="34"/>
        <v>340863.94</v>
      </c>
      <c r="DI30" s="12">
        <v>0</v>
      </c>
      <c r="DJ30" s="12">
        <v>0</v>
      </c>
      <c r="DK30" s="26">
        <f t="shared" si="35"/>
        <v>340863.94</v>
      </c>
      <c r="DL30" s="28">
        <v>0</v>
      </c>
      <c r="DM30" s="28">
        <v>0</v>
      </c>
      <c r="DN30" s="19">
        <f t="shared" si="36"/>
        <v>340863.94</v>
      </c>
      <c r="DO30" s="12"/>
      <c r="DP30" s="12"/>
      <c r="DQ30" s="27">
        <f>DN30+DO30-DP30</f>
        <v>340863.94</v>
      </c>
      <c r="DZ30" s="12"/>
      <c r="EA30" s="12"/>
      <c r="EB30" s="26">
        <f t="shared" si="37"/>
        <v>340863.94</v>
      </c>
      <c r="EC30" s="13"/>
      <c r="ED30" s="18">
        <v>0</v>
      </c>
      <c r="EE30" s="18">
        <v>0</v>
      </c>
      <c r="EF30" s="25">
        <f t="shared" si="38"/>
        <v>340863.94</v>
      </c>
      <c r="EG30" s="18">
        <v>0</v>
      </c>
      <c r="EH30" s="18">
        <v>0</v>
      </c>
      <c r="EI30" s="24">
        <f t="shared" si="39"/>
        <v>340863.94</v>
      </c>
      <c r="EJ30" s="24">
        <f t="shared" si="40"/>
        <v>340863.94</v>
      </c>
      <c r="EK30" s="45" t="s">
        <v>410</v>
      </c>
      <c r="EL30" s="12"/>
    </row>
    <row r="31" spans="1:142" ht="63.75" customHeight="1">
      <c r="A31" s="42">
        <v>30</v>
      </c>
      <c r="B31" s="42" t="s">
        <v>758</v>
      </c>
      <c r="C31" s="40" t="s">
        <v>757</v>
      </c>
      <c r="D31" s="68">
        <v>134353.48</v>
      </c>
      <c r="E31" s="68"/>
      <c r="F31" s="68"/>
      <c r="G31" s="73">
        <f t="shared" si="0"/>
        <v>134353.48</v>
      </c>
      <c r="H31" s="67"/>
      <c r="I31" s="67"/>
      <c r="J31" s="72">
        <f t="shared" si="1"/>
        <v>134353.48</v>
      </c>
      <c r="K31" s="67"/>
      <c r="L31" s="67"/>
      <c r="M31" s="69">
        <f t="shared" si="2"/>
        <v>134353.48</v>
      </c>
      <c r="N31" s="67"/>
      <c r="O31" s="67"/>
      <c r="P31" s="69">
        <f t="shared" si="3"/>
        <v>134353.48</v>
      </c>
      <c r="Q31" s="70"/>
      <c r="R31" s="70"/>
      <c r="S31" s="69">
        <f t="shared" si="4"/>
        <v>134353.48</v>
      </c>
      <c r="T31" s="67"/>
      <c r="U31" s="67"/>
      <c r="V31" s="69">
        <f t="shared" si="5"/>
        <v>134353.48</v>
      </c>
      <c r="W31" s="67"/>
      <c r="X31" s="12"/>
      <c r="Y31" s="69">
        <f t="shared" si="6"/>
        <v>134353.48</v>
      </c>
      <c r="Z31" s="71"/>
      <c r="AA31" s="71"/>
      <c r="AB31" s="69">
        <f t="shared" si="7"/>
        <v>134353.48</v>
      </c>
      <c r="AC31" s="67"/>
      <c r="AD31" s="67"/>
      <c r="AE31" s="69">
        <f t="shared" si="8"/>
        <v>134353.48</v>
      </c>
      <c r="AF31" s="70"/>
      <c r="AG31" s="70"/>
      <c r="AH31" s="69">
        <f t="shared" si="9"/>
        <v>134353.48</v>
      </c>
      <c r="AI31" s="12"/>
      <c r="AJ31" s="12"/>
      <c r="AK31" s="69">
        <f t="shared" si="10"/>
        <v>134353.48</v>
      </c>
      <c r="AL31" s="70"/>
      <c r="AM31" s="70"/>
      <c r="AN31" s="69">
        <f t="shared" si="11"/>
        <v>134353.48</v>
      </c>
      <c r="AO31" s="12"/>
      <c r="AP31" s="67"/>
      <c r="AQ31" s="69">
        <f t="shared" si="12"/>
        <v>134353.48</v>
      </c>
      <c r="AR31" s="67"/>
      <c r="AS31" s="67"/>
      <c r="AT31" s="69">
        <f t="shared" si="13"/>
        <v>134353.48</v>
      </c>
      <c r="AU31" s="67"/>
      <c r="AV31" s="67"/>
      <c r="AW31" s="69">
        <f t="shared" si="14"/>
        <v>134353.48</v>
      </c>
      <c r="AX31" s="68"/>
      <c r="AY31" s="34"/>
      <c r="AZ31" s="66">
        <f t="shared" si="15"/>
        <v>134353.48</v>
      </c>
      <c r="BA31" s="12"/>
      <c r="BB31" s="12"/>
      <c r="BC31" s="66">
        <f t="shared" si="16"/>
        <v>134353.48</v>
      </c>
      <c r="BD31" s="67"/>
      <c r="BE31" s="67"/>
      <c r="BF31" s="66">
        <f t="shared" si="17"/>
        <v>134353.48</v>
      </c>
      <c r="BG31" s="12"/>
      <c r="BH31" s="67">
        <v>38075.29</v>
      </c>
      <c r="BI31" s="66">
        <f t="shared" si="18"/>
        <v>96278.19</v>
      </c>
      <c r="BJ31" s="12"/>
      <c r="BK31" s="12"/>
      <c r="BL31" s="66">
        <f t="shared" si="19"/>
        <v>96278.19</v>
      </c>
      <c r="BM31" s="12"/>
      <c r="BN31" s="12"/>
      <c r="BO31" s="66">
        <f t="shared" si="20"/>
        <v>96278.19</v>
      </c>
      <c r="BP31" s="67"/>
      <c r="BQ31" s="67"/>
      <c r="BR31" s="66">
        <f t="shared" si="21"/>
        <v>96278.19</v>
      </c>
      <c r="BS31" s="12"/>
      <c r="BT31" s="12"/>
      <c r="BU31" s="66">
        <f t="shared" si="22"/>
        <v>96278.19</v>
      </c>
      <c r="BV31" s="67"/>
      <c r="BW31" s="67"/>
      <c r="BX31" s="66">
        <f t="shared" si="23"/>
        <v>96278.19</v>
      </c>
      <c r="BY31" s="67"/>
      <c r="BZ31" s="67"/>
      <c r="CA31" s="66">
        <f t="shared" si="24"/>
        <v>96278.19</v>
      </c>
      <c r="CB31" s="12"/>
      <c r="CC31" s="65"/>
      <c r="CD31" s="26">
        <f t="shared" si="41"/>
        <v>96278.19</v>
      </c>
      <c r="CE31" s="12"/>
      <c r="CF31" s="12"/>
      <c r="CG31" s="26">
        <f t="shared" si="25"/>
        <v>96278.19</v>
      </c>
      <c r="CH31" s="12"/>
      <c r="CI31" s="12"/>
      <c r="CJ31" s="27">
        <f t="shared" si="26"/>
        <v>96278.19</v>
      </c>
      <c r="CM31" s="26">
        <f t="shared" si="27"/>
        <v>96278.19</v>
      </c>
      <c r="CP31" s="24">
        <f t="shared" si="28"/>
        <v>96278.19</v>
      </c>
      <c r="CQ31" s="12">
        <v>0</v>
      </c>
      <c r="CR31" s="13">
        <v>0</v>
      </c>
      <c r="CS31" s="26">
        <f t="shared" si="29"/>
        <v>96278.19</v>
      </c>
      <c r="CT31" s="11">
        <v>0</v>
      </c>
      <c r="CU31" s="11">
        <v>0</v>
      </c>
      <c r="CV31" s="23">
        <f t="shared" si="30"/>
        <v>96278.19</v>
      </c>
      <c r="CW31" s="12">
        <v>0</v>
      </c>
      <c r="CX31" s="12">
        <v>0</v>
      </c>
      <c r="CY31" s="27">
        <f t="shared" si="31"/>
        <v>96278.19</v>
      </c>
      <c r="CZ31" s="18">
        <v>0</v>
      </c>
      <c r="DA31" s="18">
        <v>0</v>
      </c>
      <c r="DB31" s="24">
        <f t="shared" si="32"/>
        <v>96278.19</v>
      </c>
      <c r="DC31" s="12">
        <v>0</v>
      </c>
      <c r="DD31" s="12">
        <v>0</v>
      </c>
      <c r="DE31" s="27">
        <f t="shared" si="33"/>
        <v>96278.19</v>
      </c>
      <c r="DF31" s="18">
        <v>0</v>
      </c>
      <c r="DG31" s="18">
        <v>0</v>
      </c>
      <c r="DH31" s="24">
        <f t="shared" si="34"/>
        <v>96278.19</v>
      </c>
      <c r="DI31" s="12">
        <v>0</v>
      </c>
      <c r="DJ31" s="12">
        <v>0</v>
      </c>
      <c r="DK31" s="26">
        <f t="shared" si="35"/>
        <v>96278.19</v>
      </c>
      <c r="DL31" s="28">
        <v>0</v>
      </c>
      <c r="DM31" s="28">
        <v>0</v>
      </c>
      <c r="DN31" s="19">
        <f t="shared" si="36"/>
        <v>96278.19</v>
      </c>
      <c r="DO31" s="12"/>
      <c r="DP31" s="12"/>
      <c r="DQ31" s="27">
        <f>DN31-+DO31-DP31</f>
        <v>96278.19</v>
      </c>
      <c r="DZ31" s="12"/>
      <c r="EA31" s="12"/>
      <c r="EB31" s="26">
        <f t="shared" si="37"/>
        <v>96278.19</v>
      </c>
      <c r="EC31" s="13"/>
      <c r="ED31" s="18">
        <v>0</v>
      </c>
      <c r="EE31" s="18">
        <v>0</v>
      </c>
      <c r="EF31" s="25">
        <f t="shared" si="38"/>
        <v>96278.19</v>
      </c>
      <c r="EG31" s="18">
        <v>0</v>
      </c>
      <c r="EH31" s="18">
        <v>0</v>
      </c>
      <c r="EI31" s="24">
        <f t="shared" si="39"/>
        <v>96278.19</v>
      </c>
      <c r="EJ31" s="24">
        <f t="shared" si="40"/>
        <v>96278.19</v>
      </c>
      <c r="EK31" s="45" t="s">
        <v>410</v>
      </c>
      <c r="EL31" s="12"/>
    </row>
    <row r="32" spans="1:142" ht="43.5" customHeight="1">
      <c r="A32" s="74">
        <v>31</v>
      </c>
      <c r="B32" s="42" t="s">
        <v>756</v>
      </c>
      <c r="C32" s="40" t="s">
        <v>755</v>
      </c>
      <c r="D32" s="68">
        <v>332923.25</v>
      </c>
      <c r="E32" s="68"/>
      <c r="F32" s="68"/>
      <c r="G32" s="73">
        <f t="shared" si="0"/>
        <v>332923.25</v>
      </c>
      <c r="H32" s="67"/>
      <c r="I32" s="67"/>
      <c r="J32" s="72">
        <f t="shared" si="1"/>
        <v>332923.25</v>
      </c>
      <c r="K32" s="67"/>
      <c r="L32" s="67"/>
      <c r="M32" s="69">
        <f t="shared" si="2"/>
        <v>332923.25</v>
      </c>
      <c r="N32" s="67"/>
      <c r="O32" s="67"/>
      <c r="P32" s="69">
        <f t="shared" si="3"/>
        <v>332923.25</v>
      </c>
      <c r="Q32" s="70"/>
      <c r="R32" s="70">
        <v>118782.7</v>
      </c>
      <c r="S32" s="69">
        <f t="shared" si="4"/>
        <v>214140.55</v>
      </c>
      <c r="T32" s="67"/>
      <c r="U32" s="67"/>
      <c r="V32" s="69">
        <f t="shared" si="5"/>
        <v>214140.55</v>
      </c>
      <c r="W32" s="67"/>
      <c r="X32" s="12"/>
      <c r="Y32" s="69">
        <f t="shared" si="6"/>
        <v>214140.55</v>
      </c>
      <c r="Z32" s="71"/>
      <c r="AA32" s="71"/>
      <c r="AB32" s="69">
        <f t="shared" si="7"/>
        <v>214140.55</v>
      </c>
      <c r="AC32" s="67"/>
      <c r="AD32" s="67"/>
      <c r="AE32" s="69">
        <f t="shared" si="8"/>
        <v>214140.55</v>
      </c>
      <c r="AF32" s="70"/>
      <c r="AG32" s="70"/>
      <c r="AH32" s="69">
        <f t="shared" si="9"/>
        <v>214140.55</v>
      </c>
      <c r="AI32" s="12"/>
      <c r="AJ32" s="12"/>
      <c r="AK32" s="69">
        <f t="shared" si="10"/>
        <v>214140.55</v>
      </c>
      <c r="AL32" s="70"/>
      <c r="AM32" s="70"/>
      <c r="AN32" s="69">
        <f t="shared" si="11"/>
        <v>214140.55</v>
      </c>
      <c r="AO32" s="12"/>
      <c r="AP32" s="67"/>
      <c r="AQ32" s="69">
        <f t="shared" si="12"/>
        <v>214140.55</v>
      </c>
      <c r="AR32" s="67"/>
      <c r="AS32" s="67"/>
      <c r="AT32" s="69">
        <f t="shared" si="13"/>
        <v>214140.55</v>
      </c>
      <c r="AU32" s="67"/>
      <c r="AV32" s="67"/>
      <c r="AW32" s="69">
        <f t="shared" si="14"/>
        <v>214140.55</v>
      </c>
      <c r="AX32" s="68"/>
      <c r="AY32" s="34"/>
      <c r="AZ32" s="66">
        <f t="shared" si="15"/>
        <v>214140.55</v>
      </c>
      <c r="BA32" s="12"/>
      <c r="BB32" s="12"/>
      <c r="BC32" s="66">
        <f t="shared" si="16"/>
        <v>214140.55</v>
      </c>
      <c r="BD32" s="67"/>
      <c r="BE32" s="67"/>
      <c r="BF32" s="66">
        <f t="shared" si="17"/>
        <v>214140.55</v>
      </c>
      <c r="BG32" s="12"/>
      <c r="BH32" s="67"/>
      <c r="BI32" s="66">
        <f t="shared" si="18"/>
        <v>214140.55</v>
      </c>
      <c r="BJ32" s="12"/>
      <c r="BK32" s="12"/>
      <c r="BL32" s="66">
        <f t="shared" si="19"/>
        <v>214140.55</v>
      </c>
      <c r="BM32" s="12"/>
      <c r="BN32" s="12"/>
      <c r="BO32" s="66">
        <f t="shared" si="20"/>
        <v>214140.55</v>
      </c>
      <c r="BP32" s="67"/>
      <c r="BQ32" s="67"/>
      <c r="BR32" s="66">
        <f t="shared" si="21"/>
        <v>214140.55</v>
      </c>
      <c r="BS32" s="12"/>
      <c r="BT32" s="12"/>
      <c r="BU32" s="66">
        <f t="shared" si="22"/>
        <v>214140.55</v>
      </c>
      <c r="BV32" s="67"/>
      <c r="BW32" s="67"/>
      <c r="BX32" s="66">
        <f t="shared" si="23"/>
        <v>214140.55</v>
      </c>
      <c r="BY32" s="67"/>
      <c r="BZ32" s="67"/>
      <c r="CA32" s="66">
        <f t="shared" si="24"/>
        <v>214140.55</v>
      </c>
      <c r="CB32" s="12"/>
      <c r="CC32" s="65"/>
      <c r="CD32" s="26">
        <f t="shared" si="41"/>
        <v>214140.55</v>
      </c>
      <c r="CE32" s="12"/>
      <c r="CF32" s="12"/>
      <c r="CG32" s="26">
        <f t="shared" si="25"/>
        <v>214140.55</v>
      </c>
      <c r="CH32" s="12"/>
      <c r="CI32" s="12"/>
      <c r="CJ32" s="27">
        <f t="shared" si="26"/>
        <v>214140.55</v>
      </c>
      <c r="CM32" s="26">
        <f t="shared" si="27"/>
        <v>214140.55</v>
      </c>
      <c r="CP32" s="24">
        <f t="shared" si="28"/>
        <v>214140.55</v>
      </c>
      <c r="CQ32" s="12">
        <v>0</v>
      </c>
      <c r="CR32" s="13">
        <v>0</v>
      </c>
      <c r="CS32" s="26">
        <f t="shared" si="29"/>
        <v>214140.55</v>
      </c>
      <c r="CT32" s="11">
        <v>0</v>
      </c>
      <c r="CU32" s="11">
        <v>0</v>
      </c>
      <c r="CV32" s="23">
        <f t="shared" si="30"/>
        <v>214140.55</v>
      </c>
      <c r="CW32" s="12">
        <v>0</v>
      </c>
      <c r="CX32" s="12">
        <v>0</v>
      </c>
      <c r="CY32" s="27">
        <f t="shared" si="31"/>
        <v>214140.55</v>
      </c>
      <c r="CZ32" s="18">
        <v>0</v>
      </c>
      <c r="DA32" s="18">
        <v>0</v>
      </c>
      <c r="DB32" s="24">
        <f t="shared" si="32"/>
        <v>214140.55</v>
      </c>
      <c r="DC32" s="12">
        <v>0</v>
      </c>
      <c r="DD32" s="12">
        <v>0</v>
      </c>
      <c r="DE32" s="27">
        <f t="shared" si="33"/>
        <v>214140.55</v>
      </c>
      <c r="DF32" s="18">
        <v>0</v>
      </c>
      <c r="DG32" s="18">
        <v>0</v>
      </c>
      <c r="DH32" s="24">
        <f t="shared" si="34"/>
        <v>214140.55</v>
      </c>
      <c r="DI32" s="12">
        <v>0</v>
      </c>
      <c r="DJ32" s="12">
        <v>0</v>
      </c>
      <c r="DK32" s="26">
        <f t="shared" si="35"/>
        <v>214140.55</v>
      </c>
      <c r="DL32" s="28">
        <v>0</v>
      </c>
      <c r="DM32" s="28">
        <v>0</v>
      </c>
      <c r="DN32" s="19">
        <f t="shared" si="36"/>
        <v>214140.55</v>
      </c>
      <c r="DO32" s="12"/>
      <c r="DP32" s="12"/>
      <c r="DQ32" s="27">
        <f>DN32-+DO32-DP32</f>
        <v>214140.55</v>
      </c>
      <c r="DZ32" s="12"/>
      <c r="EA32" s="12"/>
      <c r="EB32" s="26">
        <f t="shared" si="37"/>
        <v>214140.55</v>
      </c>
      <c r="EC32" s="13"/>
      <c r="ED32" s="18">
        <v>0</v>
      </c>
      <c r="EE32" s="18">
        <v>0</v>
      </c>
      <c r="EF32" s="25">
        <f t="shared" si="38"/>
        <v>214140.55</v>
      </c>
      <c r="EG32" s="18">
        <v>0</v>
      </c>
      <c r="EH32" s="18">
        <v>0</v>
      </c>
      <c r="EI32" s="24">
        <f t="shared" si="39"/>
        <v>214140.55</v>
      </c>
      <c r="EJ32" s="24">
        <f t="shared" si="40"/>
        <v>214140.55</v>
      </c>
      <c r="EK32" s="45" t="s">
        <v>410</v>
      </c>
      <c r="EL32" s="12"/>
    </row>
    <row r="33" spans="1:142" ht="46.5" customHeight="1">
      <c r="A33" s="42">
        <v>32</v>
      </c>
      <c r="B33" s="42" t="s">
        <v>754</v>
      </c>
      <c r="C33" s="40" t="s">
        <v>753</v>
      </c>
      <c r="D33" s="68">
        <v>2022364</v>
      </c>
      <c r="E33" s="68"/>
      <c r="F33" s="68">
        <v>195819.66</v>
      </c>
      <c r="G33" s="73">
        <f t="shared" si="0"/>
        <v>1826544.34</v>
      </c>
      <c r="H33" s="67"/>
      <c r="I33" s="67"/>
      <c r="J33" s="72">
        <f t="shared" si="1"/>
        <v>1826544.34</v>
      </c>
      <c r="K33" s="67"/>
      <c r="L33" s="67"/>
      <c r="M33" s="69">
        <f t="shared" si="2"/>
        <v>1826544.34</v>
      </c>
      <c r="N33" s="67"/>
      <c r="O33" s="67"/>
      <c r="P33" s="69">
        <f t="shared" si="3"/>
        <v>1826544.34</v>
      </c>
      <c r="Q33" s="70"/>
      <c r="R33" s="70"/>
      <c r="S33" s="69">
        <f t="shared" si="4"/>
        <v>1826544.34</v>
      </c>
      <c r="T33" s="67"/>
      <c r="U33" s="67"/>
      <c r="V33" s="69">
        <f t="shared" si="5"/>
        <v>1826544.34</v>
      </c>
      <c r="W33" s="67"/>
      <c r="X33" s="12"/>
      <c r="Y33" s="69">
        <f t="shared" si="6"/>
        <v>1826544.34</v>
      </c>
      <c r="Z33" s="71"/>
      <c r="AA33" s="71"/>
      <c r="AB33" s="69">
        <f t="shared" si="7"/>
        <v>1826544.34</v>
      </c>
      <c r="AC33" s="67"/>
      <c r="AD33" s="67"/>
      <c r="AE33" s="69">
        <f t="shared" si="8"/>
        <v>1826544.34</v>
      </c>
      <c r="AF33" s="70"/>
      <c r="AG33" s="70"/>
      <c r="AH33" s="69">
        <f t="shared" si="9"/>
        <v>1826544.34</v>
      </c>
      <c r="AI33" s="12"/>
      <c r="AJ33" s="12"/>
      <c r="AK33" s="69">
        <f t="shared" si="10"/>
        <v>1826544.34</v>
      </c>
      <c r="AL33" s="70"/>
      <c r="AM33" s="70"/>
      <c r="AN33" s="69">
        <f t="shared" si="11"/>
        <v>1826544.34</v>
      </c>
      <c r="AO33" s="12"/>
      <c r="AP33" s="67"/>
      <c r="AQ33" s="69">
        <f t="shared" si="12"/>
        <v>1826544.34</v>
      </c>
      <c r="AR33" s="67"/>
      <c r="AS33" s="67"/>
      <c r="AT33" s="69">
        <f t="shared" si="13"/>
        <v>1826544.34</v>
      </c>
      <c r="AU33" s="67"/>
      <c r="AV33" s="67"/>
      <c r="AW33" s="69">
        <f t="shared" si="14"/>
        <v>1826544.34</v>
      </c>
      <c r="AX33" s="68"/>
      <c r="AY33" s="34"/>
      <c r="AZ33" s="66">
        <f t="shared" si="15"/>
        <v>1826544.34</v>
      </c>
      <c r="BA33" s="12"/>
      <c r="BB33" s="12"/>
      <c r="BC33" s="66">
        <f t="shared" si="16"/>
        <v>1826544.34</v>
      </c>
      <c r="BD33" s="67"/>
      <c r="BE33" s="67">
        <v>383895.04</v>
      </c>
      <c r="BF33" s="66">
        <f t="shared" si="17"/>
        <v>1442649.3</v>
      </c>
      <c r="BG33" s="12"/>
      <c r="BH33" s="67"/>
      <c r="BI33" s="66">
        <f t="shared" si="18"/>
        <v>1442649.3</v>
      </c>
      <c r="BJ33" s="12"/>
      <c r="BK33" s="12"/>
      <c r="BL33" s="66">
        <f t="shared" si="19"/>
        <v>1442649.3</v>
      </c>
      <c r="BM33" s="12"/>
      <c r="BN33" s="12"/>
      <c r="BO33" s="66">
        <f t="shared" si="20"/>
        <v>1442649.3</v>
      </c>
      <c r="BP33" s="67"/>
      <c r="BQ33" s="67"/>
      <c r="BR33" s="66">
        <f t="shared" si="21"/>
        <v>1442649.3</v>
      </c>
      <c r="BS33" s="12"/>
      <c r="BT33" s="12"/>
      <c r="BU33" s="66">
        <f t="shared" si="22"/>
        <v>1442649.3</v>
      </c>
      <c r="BV33" s="67"/>
      <c r="BW33" s="67"/>
      <c r="BX33" s="66">
        <f t="shared" si="23"/>
        <v>1442649.3</v>
      </c>
      <c r="BY33" s="67"/>
      <c r="BZ33" s="67"/>
      <c r="CA33" s="66">
        <f t="shared" si="24"/>
        <v>1442649.3</v>
      </c>
      <c r="CB33" s="12"/>
      <c r="CC33" s="65"/>
      <c r="CD33" s="26">
        <f t="shared" si="41"/>
        <v>1442649.3</v>
      </c>
      <c r="CE33" s="12"/>
      <c r="CF33" s="12"/>
      <c r="CG33" s="26">
        <f t="shared" si="25"/>
        <v>1442649.3</v>
      </c>
      <c r="CH33" s="12"/>
      <c r="CI33" s="12"/>
      <c r="CJ33" s="27">
        <f t="shared" si="26"/>
        <v>1442649.3</v>
      </c>
      <c r="CM33" s="26">
        <f t="shared" si="27"/>
        <v>1442649.3</v>
      </c>
      <c r="CP33" s="24">
        <f t="shared" si="28"/>
        <v>1442649.3</v>
      </c>
      <c r="CQ33" s="12">
        <v>0</v>
      </c>
      <c r="CR33" s="13">
        <v>0</v>
      </c>
      <c r="CS33" s="26">
        <f t="shared" si="29"/>
        <v>1442649.3</v>
      </c>
      <c r="CT33" s="11">
        <v>0</v>
      </c>
      <c r="CU33" s="11">
        <v>0</v>
      </c>
      <c r="CV33" s="23">
        <f t="shared" si="30"/>
        <v>1442649.3</v>
      </c>
      <c r="CW33" s="12">
        <v>0</v>
      </c>
      <c r="CX33" s="12">
        <v>0</v>
      </c>
      <c r="CY33" s="27">
        <f t="shared" si="31"/>
        <v>1442649.3</v>
      </c>
      <c r="CZ33" s="18">
        <v>0</v>
      </c>
      <c r="DA33" s="18">
        <v>0</v>
      </c>
      <c r="DB33" s="24">
        <f t="shared" si="32"/>
        <v>1442649.3</v>
      </c>
      <c r="DC33" s="12">
        <v>0</v>
      </c>
      <c r="DD33" s="12">
        <v>0</v>
      </c>
      <c r="DE33" s="27">
        <f t="shared" si="33"/>
        <v>1442649.3</v>
      </c>
      <c r="DF33" s="18">
        <v>0</v>
      </c>
      <c r="DG33" s="18">
        <v>0</v>
      </c>
      <c r="DH33" s="24">
        <f t="shared" si="34"/>
        <v>1442649.3</v>
      </c>
      <c r="DI33" s="12">
        <v>0</v>
      </c>
      <c r="DJ33" s="12">
        <v>0</v>
      </c>
      <c r="DK33" s="26">
        <f t="shared" si="35"/>
        <v>1442649.3</v>
      </c>
      <c r="DL33" s="28">
        <v>0</v>
      </c>
      <c r="DM33" s="28">
        <v>0</v>
      </c>
      <c r="DN33" s="19">
        <f t="shared" si="36"/>
        <v>1442649.3</v>
      </c>
      <c r="DO33" s="12"/>
      <c r="DP33" s="12"/>
      <c r="DQ33" s="27">
        <f>DN33+DO33-DP33</f>
        <v>1442649.3</v>
      </c>
      <c r="DZ33" s="12"/>
      <c r="EA33" s="12"/>
      <c r="EB33" s="26">
        <f t="shared" si="37"/>
        <v>1442649.3</v>
      </c>
      <c r="EC33" s="13"/>
      <c r="ED33" s="18">
        <v>0</v>
      </c>
      <c r="EE33" s="18">
        <v>0</v>
      </c>
      <c r="EF33" s="25">
        <f t="shared" si="38"/>
        <v>1442649.3</v>
      </c>
      <c r="EG33" s="18">
        <v>0</v>
      </c>
      <c r="EH33" s="18">
        <v>0</v>
      </c>
      <c r="EI33" s="24">
        <f t="shared" si="39"/>
        <v>1442649.3</v>
      </c>
      <c r="EJ33" s="24">
        <f t="shared" si="40"/>
        <v>1442649.3</v>
      </c>
      <c r="EK33" s="45" t="s">
        <v>410</v>
      </c>
      <c r="EL33" s="12"/>
    </row>
    <row r="34" spans="1:142" ht="60.75" customHeight="1">
      <c r="A34" s="42">
        <v>33</v>
      </c>
      <c r="B34" s="42" t="s">
        <v>752</v>
      </c>
      <c r="C34" s="40" t="s">
        <v>751</v>
      </c>
      <c r="D34" s="68">
        <v>371361.01</v>
      </c>
      <c r="E34" s="68"/>
      <c r="F34" s="68"/>
      <c r="G34" s="73">
        <f t="shared" si="0"/>
        <v>371361.01</v>
      </c>
      <c r="H34" s="67"/>
      <c r="I34" s="67"/>
      <c r="J34" s="72">
        <f t="shared" si="1"/>
        <v>371361.01</v>
      </c>
      <c r="K34" s="67"/>
      <c r="L34" s="67"/>
      <c r="M34" s="69">
        <f t="shared" si="2"/>
        <v>371361.01</v>
      </c>
      <c r="N34" s="67"/>
      <c r="O34" s="67"/>
      <c r="P34" s="69">
        <f t="shared" si="3"/>
        <v>371361.01</v>
      </c>
      <c r="Q34" s="70"/>
      <c r="R34" s="70"/>
      <c r="S34" s="69">
        <f t="shared" si="4"/>
        <v>371361.01</v>
      </c>
      <c r="T34" s="67"/>
      <c r="U34" s="67"/>
      <c r="V34" s="69">
        <f t="shared" si="5"/>
        <v>371361.01</v>
      </c>
      <c r="W34" s="67"/>
      <c r="X34" s="12"/>
      <c r="Y34" s="69">
        <f t="shared" si="6"/>
        <v>371361.01</v>
      </c>
      <c r="Z34" s="71"/>
      <c r="AA34" s="71"/>
      <c r="AB34" s="69">
        <f t="shared" si="7"/>
        <v>371361.01</v>
      </c>
      <c r="AC34" s="67"/>
      <c r="AD34" s="67"/>
      <c r="AE34" s="69">
        <f t="shared" si="8"/>
        <v>371361.01</v>
      </c>
      <c r="AF34" s="70"/>
      <c r="AG34" s="70"/>
      <c r="AH34" s="69">
        <f t="shared" si="9"/>
        <v>371361.01</v>
      </c>
      <c r="AI34" s="12"/>
      <c r="AJ34" s="12"/>
      <c r="AK34" s="69">
        <f t="shared" si="10"/>
        <v>371361.01</v>
      </c>
      <c r="AL34" s="70"/>
      <c r="AM34" s="70"/>
      <c r="AN34" s="69">
        <f t="shared" si="11"/>
        <v>371361.01</v>
      </c>
      <c r="AO34" s="12"/>
      <c r="AP34" s="67"/>
      <c r="AQ34" s="69">
        <f t="shared" si="12"/>
        <v>371361.01</v>
      </c>
      <c r="AR34" s="67"/>
      <c r="AS34" s="67"/>
      <c r="AT34" s="69">
        <f t="shared" si="13"/>
        <v>371361.01</v>
      </c>
      <c r="AU34" s="67"/>
      <c r="AV34" s="67"/>
      <c r="AW34" s="69">
        <f t="shared" si="14"/>
        <v>371361.01</v>
      </c>
      <c r="AX34" s="68"/>
      <c r="AY34" s="34"/>
      <c r="AZ34" s="66">
        <f t="shared" si="15"/>
        <v>371361.01</v>
      </c>
      <c r="BA34" s="12"/>
      <c r="BB34" s="12"/>
      <c r="BC34" s="66">
        <f t="shared" si="16"/>
        <v>371361.01</v>
      </c>
      <c r="BD34" s="67"/>
      <c r="BE34" s="67"/>
      <c r="BF34" s="66">
        <f t="shared" si="17"/>
        <v>371361.01</v>
      </c>
      <c r="BG34" s="12"/>
      <c r="BH34" s="67"/>
      <c r="BI34" s="66">
        <f t="shared" si="18"/>
        <v>371361.01</v>
      </c>
      <c r="BJ34" s="12"/>
      <c r="BK34" s="12"/>
      <c r="BL34" s="66">
        <f t="shared" si="19"/>
        <v>371361.01</v>
      </c>
      <c r="BM34" s="12"/>
      <c r="BN34" s="12"/>
      <c r="BO34" s="66">
        <f t="shared" si="20"/>
        <v>371361.01</v>
      </c>
      <c r="BP34" s="67"/>
      <c r="BQ34" s="67"/>
      <c r="BR34" s="66">
        <f t="shared" si="21"/>
        <v>371361.01</v>
      </c>
      <c r="BS34" s="12"/>
      <c r="BT34" s="12"/>
      <c r="BU34" s="66">
        <f t="shared" si="22"/>
        <v>371361.01</v>
      </c>
      <c r="BV34" s="67"/>
      <c r="BW34" s="67"/>
      <c r="BX34" s="66">
        <f t="shared" si="23"/>
        <v>371361.01</v>
      </c>
      <c r="BY34" s="67"/>
      <c r="BZ34" s="67"/>
      <c r="CA34" s="66">
        <f t="shared" si="24"/>
        <v>371361.01</v>
      </c>
      <c r="CB34" s="12"/>
      <c r="CC34" s="65"/>
      <c r="CD34" s="26">
        <f t="shared" si="41"/>
        <v>371361.01</v>
      </c>
      <c r="CE34" s="12"/>
      <c r="CF34" s="12"/>
      <c r="CG34" s="26">
        <f t="shared" si="25"/>
        <v>371361.01</v>
      </c>
      <c r="CH34" s="12"/>
      <c r="CI34" s="12"/>
      <c r="CJ34" s="27">
        <f t="shared" si="26"/>
        <v>371361.01</v>
      </c>
      <c r="CM34" s="26">
        <f t="shared" si="27"/>
        <v>371361.01</v>
      </c>
      <c r="CP34" s="24">
        <f t="shared" si="28"/>
        <v>371361.01</v>
      </c>
      <c r="CQ34" s="12">
        <v>0</v>
      </c>
      <c r="CR34" s="13">
        <v>0</v>
      </c>
      <c r="CS34" s="26">
        <f t="shared" si="29"/>
        <v>371361.01</v>
      </c>
      <c r="CT34" s="11">
        <v>0</v>
      </c>
      <c r="CU34" s="11">
        <v>0</v>
      </c>
      <c r="CV34" s="23">
        <f t="shared" si="30"/>
        <v>371361.01</v>
      </c>
      <c r="CW34" s="12">
        <v>0</v>
      </c>
      <c r="CX34" s="12">
        <v>0</v>
      </c>
      <c r="CY34" s="27">
        <f t="shared" si="31"/>
        <v>371361.01</v>
      </c>
      <c r="CZ34" s="18">
        <v>0</v>
      </c>
      <c r="DA34" s="18">
        <v>0</v>
      </c>
      <c r="DB34" s="24">
        <f t="shared" si="32"/>
        <v>371361.01</v>
      </c>
      <c r="DC34" s="12">
        <v>0</v>
      </c>
      <c r="DD34" s="12">
        <v>0</v>
      </c>
      <c r="DE34" s="27">
        <f t="shared" si="33"/>
        <v>371361.01</v>
      </c>
      <c r="DF34" s="18">
        <v>0</v>
      </c>
      <c r="DG34" s="18">
        <v>0</v>
      </c>
      <c r="DH34" s="24">
        <f t="shared" si="34"/>
        <v>371361.01</v>
      </c>
      <c r="DI34" s="12">
        <v>0</v>
      </c>
      <c r="DJ34" s="12">
        <v>0</v>
      </c>
      <c r="DK34" s="26">
        <f t="shared" si="35"/>
        <v>371361.01</v>
      </c>
      <c r="DL34" s="28">
        <v>0</v>
      </c>
      <c r="DM34" s="28">
        <v>0</v>
      </c>
      <c r="DN34" s="19">
        <f t="shared" si="36"/>
        <v>371361.01</v>
      </c>
      <c r="DO34" s="12"/>
      <c r="DP34" s="12"/>
      <c r="DQ34" s="27">
        <f>DN34-+DO34-DP34</f>
        <v>371361.01</v>
      </c>
      <c r="DZ34" s="12"/>
      <c r="EA34" s="12"/>
      <c r="EB34" s="26">
        <f t="shared" si="37"/>
        <v>371361.01</v>
      </c>
      <c r="EC34" s="13"/>
      <c r="ED34" s="18">
        <v>0</v>
      </c>
      <c r="EE34" s="18">
        <v>0</v>
      </c>
      <c r="EF34" s="25">
        <f t="shared" si="38"/>
        <v>371361.01</v>
      </c>
      <c r="EG34" s="18">
        <v>0</v>
      </c>
      <c r="EH34" s="18">
        <v>0</v>
      </c>
      <c r="EI34" s="24">
        <f t="shared" si="39"/>
        <v>371361.01</v>
      </c>
      <c r="EJ34" s="24">
        <f t="shared" si="40"/>
        <v>371361.01</v>
      </c>
      <c r="EK34" s="45" t="s">
        <v>410</v>
      </c>
      <c r="EL34" s="12"/>
    </row>
    <row r="35" spans="1:142" ht="48" customHeight="1">
      <c r="A35" s="42">
        <v>34</v>
      </c>
      <c r="B35" s="42" t="s">
        <v>750</v>
      </c>
      <c r="C35" s="40" t="s">
        <v>749</v>
      </c>
      <c r="D35" s="68">
        <v>110383</v>
      </c>
      <c r="E35" s="68"/>
      <c r="F35" s="68"/>
      <c r="G35" s="73">
        <f t="shared" si="0"/>
        <v>110383</v>
      </c>
      <c r="H35" s="67"/>
      <c r="I35" s="67"/>
      <c r="J35" s="72">
        <f t="shared" si="1"/>
        <v>110383</v>
      </c>
      <c r="K35" s="67"/>
      <c r="L35" s="67"/>
      <c r="M35" s="69">
        <f t="shared" si="2"/>
        <v>110383</v>
      </c>
      <c r="N35" s="67"/>
      <c r="O35" s="67"/>
      <c r="P35" s="69">
        <f t="shared" si="3"/>
        <v>110383</v>
      </c>
      <c r="Q35" s="70"/>
      <c r="R35" s="70"/>
      <c r="S35" s="69">
        <f t="shared" si="4"/>
        <v>110383</v>
      </c>
      <c r="T35" s="67"/>
      <c r="U35" s="67"/>
      <c r="V35" s="69">
        <f t="shared" si="5"/>
        <v>110383</v>
      </c>
      <c r="W35" s="67"/>
      <c r="X35" s="12"/>
      <c r="Y35" s="69">
        <f t="shared" si="6"/>
        <v>110383</v>
      </c>
      <c r="Z35" s="71"/>
      <c r="AA35" s="71"/>
      <c r="AB35" s="69">
        <f t="shared" si="7"/>
        <v>110383</v>
      </c>
      <c r="AC35" s="67"/>
      <c r="AD35" s="67"/>
      <c r="AE35" s="69">
        <f t="shared" si="8"/>
        <v>110383</v>
      </c>
      <c r="AF35" s="70"/>
      <c r="AG35" s="70"/>
      <c r="AH35" s="69">
        <f t="shared" si="9"/>
        <v>110383</v>
      </c>
      <c r="AI35" s="12"/>
      <c r="AJ35" s="12"/>
      <c r="AK35" s="69">
        <f t="shared" si="10"/>
        <v>110383</v>
      </c>
      <c r="AL35" s="70"/>
      <c r="AM35" s="70">
        <v>102488.26</v>
      </c>
      <c r="AN35" s="69">
        <f t="shared" si="11"/>
        <v>7894.740000000005</v>
      </c>
      <c r="AO35" s="12"/>
      <c r="AP35" s="67"/>
      <c r="AQ35" s="69">
        <f t="shared" si="12"/>
        <v>7894.740000000005</v>
      </c>
      <c r="AR35" s="67"/>
      <c r="AS35" s="67"/>
      <c r="AT35" s="69">
        <f t="shared" si="13"/>
        <v>7894.740000000005</v>
      </c>
      <c r="AU35" s="67"/>
      <c r="AV35" s="67"/>
      <c r="AW35" s="69">
        <f t="shared" si="14"/>
        <v>7894.740000000005</v>
      </c>
      <c r="AX35" s="68"/>
      <c r="AY35" s="34"/>
      <c r="AZ35" s="66">
        <f t="shared" si="15"/>
        <v>7894.740000000005</v>
      </c>
      <c r="BA35" s="12"/>
      <c r="BB35" s="12"/>
      <c r="BC35" s="66">
        <f t="shared" si="16"/>
        <v>7894.740000000005</v>
      </c>
      <c r="BD35" s="67"/>
      <c r="BE35" s="67"/>
      <c r="BF35" s="66">
        <f t="shared" si="17"/>
        <v>7894.740000000005</v>
      </c>
      <c r="BG35" s="12"/>
      <c r="BH35" s="67"/>
      <c r="BI35" s="66">
        <f t="shared" si="18"/>
        <v>7894.740000000005</v>
      </c>
      <c r="BJ35" s="12"/>
      <c r="BK35" s="12"/>
      <c r="BL35" s="66">
        <f t="shared" si="19"/>
        <v>7894.740000000005</v>
      </c>
      <c r="BM35" s="12"/>
      <c r="BN35" s="12"/>
      <c r="BO35" s="66">
        <f t="shared" si="20"/>
        <v>7894.740000000005</v>
      </c>
      <c r="BP35" s="67"/>
      <c r="BQ35" s="67"/>
      <c r="BR35" s="66">
        <f t="shared" si="21"/>
        <v>7894.740000000005</v>
      </c>
      <c r="BS35" s="12"/>
      <c r="BT35" s="12"/>
      <c r="BU35" s="66">
        <f t="shared" si="22"/>
        <v>7894.740000000005</v>
      </c>
      <c r="BV35" s="67"/>
      <c r="BW35" s="67"/>
      <c r="BX35" s="66">
        <f t="shared" si="23"/>
        <v>7894.740000000005</v>
      </c>
      <c r="BY35" s="67"/>
      <c r="BZ35" s="67"/>
      <c r="CA35" s="66">
        <f t="shared" si="24"/>
        <v>7894.740000000005</v>
      </c>
      <c r="CB35" s="12"/>
      <c r="CC35" s="65"/>
      <c r="CD35" s="26">
        <f t="shared" si="41"/>
        <v>7894.740000000005</v>
      </c>
      <c r="CE35" s="12"/>
      <c r="CF35" s="12"/>
      <c r="CG35" s="26">
        <f t="shared" si="25"/>
        <v>7894.740000000005</v>
      </c>
      <c r="CH35" s="12"/>
      <c r="CI35" s="12"/>
      <c r="CJ35" s="27">
        <f t="shared" si="26"/>
        <v>7894.740000000005</v>
      </c>
      <c r="CM35" s="26">
        <f t="shared" si="27"/>
        <v>7894.740000000005</v>
      </c>
      <c r="CP35" s="24">
        <f t="shared" si="28"/>
        <v>7894.740000000005</v>
      </c>
      <c r="CQ35" s="12">
        <v>0</v>
      </c>
      <c r="CR35" s="13">
        <v>0</v>
      </c>
      <c r="CS35" s="26">
        <f t="shared" si="29"/>
        <v>7894.740000000005</v>
      </c>
      <c r="CT35" s="11">
        <v>0</v>
      </c>
      <c r="CU35" s="11">
        <v>0</v>
      </c>
      <c r="CV35" s="23">
        <f t="shared" si="30"/>
        <v>7894.740000000005</v>
      </c>
      <c r="CW35" s="12">
        <v>0</v>
      </c>
      <c r="CX35" s="12">
        <v>0</v>
      </c>
      <c r="CY35" s="27">
        <f t="shared" si="31"/>
        <v>7894.740000000005</v>
      </c>
      <c r="CZ35" s="18">
        <v>0</v>
      </c>
      <c r="DA35" s="18">
        <v>0</v>
      </c>
      <c r="DB35" s="24">
        <f t="shared" si="32"/>
        <v>7894.740000000005</v>
      </c>
      <c r="DC35" s="12">
        <v>0</v>
      </c>
      <c r="DD35" s="12">
        <v>0</v>
      </c>
      <c r="DE35" s="27">
        <f t="shared" si="33"/>
        <v>7894.740000000005</v>
      </c>
      <c r="DF35" s="18">
        <v>0</v>
      </c>
      <c r="DG35" s="18">
        <v>0</v>
      </c>
      <c r="DH35" s="24">
        <f t="shared" si="34"/>
        <v>7894.740000000005</v>
      </c>
      <c r="DI35" s="12">
        <v>0</v>
      </c>
      <c r="DJ35" s="12">
        <v>0</v>
      </c>
      <c r="DK35" s="26">
        <f t="shared" si="35"/>
        <v>7894.740000000005</v>
      </c>
      <c r="DL35" s="28">
        <v>0</v>
      </c>
      <c r="DM35" s="28">
        <v>0</v>
      </c>
      <c r="DN35" s="19">
        <f t="shared" si="36"/>
        <v>7894.740000000005</v>
      </c>
      <c r="DO35" s="12"/>
      <c r="DP35" s="12"/>
      <c r="DQ35" s="27">
        <f>DN35+DO35-DP35</f>
        <v>7894.740000000005</v>
      </c>
      <c r="DZ35" s="12"/>
      <c r="EA35" s="12"/>
      <c r="EB35" s="26">
        <f t="shared" si="37"/>
        <v>7894.740000000005</v>
      </c>
      <c r="EC35" s="13"/>
      <c r="ED35" s="18">
        <v>0</v>
      </c>
      <c r="EE35" s="18">
        <v>0</v>
      </c>
      <c r="EF35" s="25">
        <f t="shared" si="38"/>
        <v>7894.740000000005</v>
      </c>
      <c r="EG35" s="18">
        <v>0</v>
      </c>
      <c r="EH35" s="18">
        <v>0</v>
      </c>
      <c r="EI35" s="24">
        <f t="shared" si="39"/>
        <v>7894.740000000005</v>
      </c>
      <c r="EJ35" s="24">
        <f t="shared" si="40"/>
        <v>7894.740000000005</v>
      </c>
      <c r="EK35" s="45" t="s">
        <v>410</v>
      </c>
      <c r="EL35" s="12"/>
    </row>
    <row r="36" spans="1:142" ht="44.25" customHeight="1">
      <c r="A36" s="42">
        <v>36</v>
      </c>
      <c r="B36" s="42" t="s">
        <v>748</v>
      </c>
      <c r="C36" s="40" t="s">
        <v>747</v>
      </c>
      <c r="D36" s="68">
        <v>213530.29</v>
      </c>
      <c r="E36" s="68"/>
      <c r="F36" s="68"/>
      <c r="G36" s="73">
        <f aca="true" t="shared" si="42" ref="G36:G67">D36+E36-F36</f>
        <v>213530.29</v>
      </c>
      <c r="H36" s="67"/>
      <c r="I36" s="67"/>
      <c r="J36" s="72">
        <f aca="true" t="shared" si="43" ref="J36:J67">G36+H36-I36</f>
        <v>213530.29</v>
      </c>
      <c r="K36" s="67"/>
      <c r="L36" s="67"/>
      <c r="M36" s="69">
        <f aca="true" t="shared" si="44" ref="M36:M67">J36+K36-L36</f>
        <v>213530.29</v>
      </c>
      <c r="N36" s="67"/>
      <c r="O36" s="67"/>
      <c r="P36" s="69">
        <f aca="true" t="shared" si="45" ref="P36:P67">M36+N36-O36</f>
        <v>213530.29</v>
      </c>
      <c r="Q36" s="70"/>
      <c r="R36" s="70"/>
      <c r="S36" s="69">
        <f aca="true" t="shared" si="46" ref="S36:S67">P36+Q36-R36</f>
        <v>213530.29</v>
      </c>
      <c r="T36" s="67"/>
      <c r="U36" s="67"/>
      <c r="V36" s="69">
        <f aca="true" t="shared" si="47" ref="V36:V67">S36+T36-U36</f>
        <v>213530.29</v>
      </c>
      <c r="W36" s="67"/>
      <c r="X36" s="12"/>
      <c r="Y36" s="69">
        <f aca="true" t="shared" si="48" ref="Y36:Y67">V36+W36-X36</f>
        <v>213530.29</v>
      </c>
      <c r="Z36" s="71"/>
      <c r="AA36" s="71"/>
      <c r="AB36" s="69">
        <f aca="true" t="shared" si="49" ref="AB36:AB67">Y36+Z36-AA36</f>
        <v>213530.29</v>
      </c>
      <c r="AC36" s="67"/>
      <c r="AD36" s="67"/>
      <c r="AE36" s="69">
        <f aca="true" t="shared" si="50" ref="AE36:AE67">AB36+AC36-AD36</f>
        <v>213530.29</v>
      </c>
      <c r="AF36" s="70"/>
      <c r="AG36" s="70"/>
      <c r="AH36" s="69">
        <f aca="true" t="shared" si="51" ref="AH36:AH67">AE36+AF36-AG36</f>
        <v>213530.29</v>
      </c>
      <c r="AI36" s="12"/>
      <c r="AJ36" s="12"/>
      <c r="AK36" s="69">
        <f aca="true" t="shared" si="52" ref="AK36:AK67">AH36+AI36-AJ36</f>
        <v>213530.29</v>
      </c>
      <c r="AL36" s="70"/>
      <c r="AM36" s="70"/>
      <c r="AN36" s="69">
        <f aca="true" t="shared" si="53" ref="AN36:AN67">AK36+AL36-AM36</f>
        <v>213530.29</v>
      </c>
      <c r="AO36" s="12"/>
      <c r="AP36" s="67"/>
      <c r="AQ36" s="69">
        <f aca="true" t="shared" si="54" ref="AQ36:AQ67">AN36+AO36-AP36</f>
        <v>213530.29</v>
      </c>
      <c r="AR36" s="67"/>
      <c r="AS36" s="67"/>
      <c r="AT36" s="69">
        <f aca="true" t="shared" si="55" ref="AT36:AT67">AQ36+AR36-AS36</f>
        <v>213530.29</v>
      </c>
      <c r="AU36" s="67"/>
      <c r="AV36" s="67"/>
      <c r="AW36" s="69">
        <f aca="true" t="shared" si="56" ref="AW36:AW67">AT36+AU36-AV36</f>
        <v>213530.29</v>
      </c>
      <c r="AX36" s="68"/>
      <c r="AY36" s="34"/>
      <c r="AZ36" s="66">
        <f aca="true" t="shared" si="57" ref="AZ36:AZ67">AW36+AX36-AY36</f>
        <v>213530.29</v>
      </c>
      <c r="BA36" s="12"/>
      <c r="BB36" s="12"/>
      <c r="BC36" s="66">
        <f aca="true" t="shared" si="58" ref="BC36:BC67">AZ36+BA36-BB36</f>
        <v>213530.29</v>
      </c>
      <c r="BD36" s="67"/>
      <c r="BE36" s="67"/>
      <c r="BF36" s="66">
        <f aca="true" t="shared" si="59" ref="BF36:BF67">BC36+BD36-BE36</f>
        <v>213530.29</v>
      </c>
      <c r="BG36" s="12"/>
      <c r="BH36" s="67"/>
      <c r="BI36" s="66">
        <f aca="true" t="shared" si="60" ref="BI36:BI67">BF36+BG36-BH36</f>
        <v>213530.29</v>
      </c>
      <c r="BJ36" s="12"/>
      <c r="BK36" s="12"/>
      <c r="BL36" s="66">
        <f aca="true" t="shared" si="61" ref="BL36:BL67">BI36+BJ36-BK36</f>
        <v>213530.29</v>
      </c>
      <c r="BM36" s="12"/>
      <c r="BN36" s="12"/>
      <c r="BO36" s="66">
        <f aca="true" t="shared" si="62" ref="BO36:BO67">BL36+BM36-BN36</f>
        <v>213530.29</v>
      </c>
      <c r="BP36" s="67"/>
      <c r="BQ36" s="67"/>
      <c r="BR36" s="66">
        <f aca="true" t="shared" si="63" ref="BR36:BR67">BO36+BP36-BQ36</f>
        <v>213530.29</v>
      </c>
      <c r="BS36" s="12"/>
      <c r="BT36" s="12"/>
      <c r="BU36" s="66">
        <f aca="true" t="shared" si="64" ref="BU36:BU67">BR36+BS36-BT36</f>
        <v>213530.29</v>
      </c>
      <c r="BV36" s="67"/>
      <c r="BW36" s="67"/>
      <c r="BX36" s="66">
        <f aca="true" t="shared" si="65" ref="BX36:BX67">BU36+BV36-BW36</f>
        <v>213530.29</v>
      </c>
      <c r="BY36" s="67"/>
      <c r="BZ36" s="67"/>
      <c r="CA36" s="66">
        <f aca="true" t="shared" si="66" ref="CA36:CA67">BX36+BY36-BZ36</f>
        <v>213530.29</v>
      </c>
      <c r="CB36" s="12"/>
      <c r="CC36" s="65"/>
      <c r="CD36" s="26">
        <f t="shared" si="41"/>
        <v>213530.29</v>
      </c>
      <c r="CE36" s="12"/>
      <c r="CF36" s="12"/>
      <c r="CG36" s="26">
        <f aca="true" t="shared" si="67" ref="CG36:CG67">CD36+CE36-CF36</f>
        <v>213530.29</v>
      </c>
      <c r="CH36" s="12"/>
      <c r="CI36" s="12"/>
      <c r="CJ36" s="27">
        <f aca="true" t="shared" si="68" ref="CJ36:CJ67">CG36+CH36-CI36</f>
        <v>213530.29</v>
      </c>
      <c r="CM36" s="26">
        <f aca="true" t="shared" si="69" ref="CM36:CM67">CJ36+CK36-CL36</f>
        <v>213530.29</v>
      </c>
      <c r="CP36" s="24">
        <f aca="true" t="shared" si="70" ref="CP36:CP67">CM36+CN36-CO36</f>
        <v>213530.29</v>
      </c>
      <c r="CQ36" s="12">
        <v>0</v>
      </c>
      <c r="CR36" s="13">
        <v>0</v>
      </c>
      <c r="CS36" s="26">
        <f aca="true" t="shared" si="71" ref="CS36:CS67">CP36+CQ36-CR36</f>
        <v>213530.29</v>
      </c>
      <c r="CT36" s="11">
        <v>0</v>
      </c>
      <c r="CU36" s="11">
        <v>0</v>
      </c>
      <c r="CV36" s="23">
        <f aca="true" t="shared" si="72" ref="CV36:CV67">CS36+CT36-CU36</f>
        <v>213530.29</v>
      </c>
      <c r="CW36" s="12">
        <v>0</v>
      </c>
      <c r="CX36" s="12">
        <v>0</v>
      </c>
      <c r="CY36" s="27">
        <f aca="true" t="shared" si="73" ref="CY36:CY67">CS36+CW36-CX36</f>
        <v>213530.29</v>
      </c>
      <c r="CZ36" s="18">
        <v>0</v>
      </c>
      <c r="DA36" s="18">
        <v>0</v>
      </c>
      <c r="DB36" s="24">
        <f aca="true" t="shared" si="74" ref="DB36:DB67">CY36+CZ36-DA36</f>
        <v>213530.29</v>
      </c>
      <c r="DC36" s="12">
        <v>0</v>
      </c>
      <c r="DD36" s="12">
        <v>0</v>
      </c>
      <c r="DE36" s="27">
        <f aca="true" t="shared" si="75" ref="DE36:DE67">DB36+DC36-DD36</f>
        <v>213530.29</v>
      </c>
      <c r="DF36" s="18">
        <v>0</v>
      </c>
      <c r="DG36" s="18">
        <v>0</v>
      </c>
      <c r="DH36" s="24">
        <f aca="true" t="shared" si="76" ref="DH36:DH62">DE36-DF36+DG36</f>
        <v>213530.29</v>
      </c>
      <c r="DI36" s="12">
        <v>0</v>
      </c>
      <c r="DJ36" s="12">
        <v>0</v>
      </c>
      <c r="DK36" s="26">
        <f aca="true" t="shared" si="77" ref="DK36:DK67">DH36+DI36-DJ36</f>
        <v>213530.29</v>
      </c>
      <c r="DL36" s="28">
        <v>0</v>
      </c>
      <c r="DM36" s="28">
        <v>0</v>
      </c>
      <c r="DN36" s="19">
        <f aca="true" t="shared" si="78" ref="DN36:DN67">DK36+DL36-DM36</f>
        <v>213530.29</v>
      </c>
      <c r="DO36" s="12"/>
      <c r="DP36" s="12"/>
      <c r="DQ36" s="27">
        <f>DN36-+DO36-DP36</f>
        <v>213530.29</v>
      </c>
      <c r="DZ36" s="12"/>
      <c r="EA36" s="12"/>
      <c r="EB36" s="26">
        <f aca="true" t="shared" si="79" ref="EB36:EB67">DQ36+DZ36-EA36</f>
        <v>213530.29</v>
      </c>
      <c r="EC36" s="13"/>
      <c r="ED36" s="18">
        <v>0</v>
      </c>
      <c r="EE36" s="18">
        <v>0</v>
      </c>
      <c r="EF36" s="25">
        <f aca="true" t="shared" si="80" ref="EF36:EF67">EB36+ED36-EE36</f>
        <v>213530.29</v>
      </c>
      <c r="EG36" s="18">
        <v>0</v>
      </c>
      <c r="EH36" s="18">
        <v>0</v>
      </c>
      <c r="EI36" s="24">
        <f aca="true" t="shared" si="81" ref="EI36:EI67">EF36+EG36-EH36</f>
        <v>213530.29</v>
      </c>
      <c r="EJ36" s="24">
        <f aca="true" t="shared" si="82" ref="EJ36:EJ67">EF36+EG36-EH36</f>
        <v>213530.29</v>
      </c>
      <c r="EK36" s="45" t="s">
        <v>410</v>
      </c>
      <c r="EL36" s="12"/>
    </row>
    <row r="37" spans="1:142" ht="45.75" customHeight="1">
      <c r="A37" s="74">
        <v>37</v>
      </c>
      <c r="B37" s="42" t="s">
        <v>746</v>
      </c>
      <c r="C37" s="40" t="s">
        <v>745</v>
      </c>
      <c r="D37" s="68">
        <v>93293.61</v>
      </c>
      <c r="E37" s="68"/>
      <c r="F37" s="68"/>
      <c r="G37" s="73">
        <f t="shared" si="42"/>
        <v>93293.61</v>
      </c>
      <c r="H37" s="67"/>
      <c r="I37" s="67"/>
      <c r="J37" s="72">
        <f t="shared" si="43"/>
        <v>93293.61</v>
      </c>
      <c r="K37" s="67"/>
      <c r="L37" s="67"/>
      <c r="M37" s="69">
        <f t="shared" si="44"/>
        <v>93293.61</v>
      </c>
      <c r="N37" s="67"/>
      <c r="O37" s="67"/>
      <c r="P37" s="69">
        <f t="shared" si="45"/>
        <v>93293.61</v>
      </c>
      <c r="Q37" s="70"/>
      <c r="R37" s="70"/>
      <c r="S37" s="69">
        <f t="shared" si="46"/>
        <v>93293.61</v>
      </c>
      <c r="T37" s="67"/>
      <c r="U37" s="67"/>
      <c r="V37" s="69">
        <f t="shared" si="47"/>
        <v>93293.61</v>
      </c>
      <c r="W37" s="67"/>
      <c r="X37" s="12"/>
      <c r="Y37" s="69">
        <f t="shared" si="48"/>
        <v>93293.61</v>
      </c>
      <c r="Z37" s="71"/>
      <c r="AA37" s="71"/>
      <c r="AB37" s="69">
        <f t="shared" si="49"/>
        <v>93293.61</v>
      </c>
      <c r="AC37" s="67"/>
      <c r="AD37" s="67"/>
      <c r="AE37" s="69">
        <f t="shared" si="50"/>
        <v>93293.61</v>
      </c>
      <c r="AF37" s="70"/>
      <c r="AG37" s="70"/>
      <c r="AH37" s="69">
        <f t="shared" si="51"/>
        <v>93293.61</v>
      </c>
      <c r="AI37" s="12"/>
      <c r="AJ37" s="12"/>
      <c r="AK37" s="69">
        <f t="shared" si="52"/>
        <v>93293.61</v>
      </c>
      <c r="AL37" s="70"/>
      <c r="AM37" s="70"/>
      <c r="AN37" s="69">
        <f t="shared" si="53"/>
        <v>93293.61</v>
      </c>
      <c r="AO37" s="12"/>
      <c r="AP37" s="67"/>
      <c r="AQ37" s="69">
        <f t="shared" si="54"/>
        <v>93293.61</v>
      </c>
      <c r="AR37" s="67"/>
      <c r="AS37" s="67"/>
      <c r="AT37" s="69">
        <f t="shared" si="55"/>
        <v>93293.61</v>
      </c>
      <c r="AU37" s="67"/>
      <c r="AV37" s="67"/>
      <c r="AW37" s="69">
        <f t="shared" si="56"/>
        <v>93293.61</v>
      </c>
      <c r="AX37" s="68"/>
      <c r="AY37" s="34"/>
      <c r="AZ37" s="66">
        <f t="shared" si="57"/>
        <v>93293.61</v>
      </c>
      <c r="BA37" s="12"/>
      <c r="BB37" s="12"/>
      <c r="BC37" s="66">
        <f t="shared" si="58"/>
        <v>93293.61</v>
      </c>
      <c r="BD37" s="67"/>
      <c r="BE37" s="67"/>
      <c r="BF37" s="66">
        <f t="shared" si="59"/>
        <v>93293.61</v>
      </c>
      <c r="BG37" s="12"/>
      <c r="BH37" s="67"/>
      <c r="BI37" s="66">
        <f t="shared" si="60"/>
        <v>93293.61</v>
      </c>
      <c r="BJ37" s="12"/>
      <c r="BK37" s="12"/>
      <c r="BL37" s="66">
        <f t="shared" si="61"/>
        <v>93293.61</v>
      </c>
      <c r="BM37" s="12"/>
      <c r="BN37" s="12"/>
      <c r="BO37" s="66">
        <f t="shared" si="62"/>
        <v>93293.61</v>
      </c>
      <c r="BP37" s="67"/>
      <c r="BQ37" s="67"/>
      <c r="BR37" s="66">
        <f t="shared" si="63"/>
        <v>93293.61</v>
      </c>
      <c r="BS37" s="12"/>
      <c r="BT37" s="12"/>
      <c r="BU37" s="66">
        <f t="shared" si="64"/>
        <v>93293.61</v>
      </c>
      <c r="BV37" s="67"/>
      <c r="BW37" s="67"/>
      <c r="BX37" s="66">
        <f t="shared" si="65"/>
        <v>93293.61</v>
      </c>
      <c r="BY37" s="67"/>
      <c r="BZ37" s="67"/>
      <c r="CA37" s="66">
        <f t="shared" si="66"/>
        <v>93293.61</v>
      </c>
      <c r="CB37" s="12"/>
      <c r="CC37" s="65"/>
      <c r="CD37" s="26">
        <f aca="true" t="shared" si="83" ref="CD37:CD68">SUM(CA37+CB37-CC37)</f>
        <v>93293.61</v>
      </c>
      <c r="CE37" s="12"/>
      <c r="CF37" s="12"/>
      <c r="CG37" s="26">
        <f t="shared" si="67"/>
        <v>93293.61</v>
      </c>
      <c r="CH37" s="12"/>
      <c r="CI37" s="12"/>
      <c r="CJ37" s="27">
        <f t="shared" si="68"/>
        <v>93293.61</v>
      </c>
      <c r="CM37" s="26">
        <f t="shared" si="69"/>
        <v>93293.61</v>
      </c>
      <c r="CP37" s="24">
        <f t="shared" si="70"/>
        <v>93293.61</v>
      </c>
      <c r="CQ37" s="12">
        <v>0</v>
      </c>
      <c r="CR37" s="13">
        <v>0</v>
      </c>
      <c r="CS37" s="26">
        <f t="shared" si="71"/>
        <v>93293.61</v>
      </c>
      <c r="CT37" s="11">
        <v>0</v>
      </c>
      <c r="CU37" s="11">
        <v>0</v>
      </c>
      <c r="CV37" s="23">
        <f t="shared" si="72"/>
        <v>93293.61</v>
      </c>
      <c r="CW37" s="12">
        <v>0</v>
      </c>
      <c r="CX37" s="12">
        <v>0</v>
      </c>
      <c r="CY37" s="27">
        <f t="shared" si="73"/>
        <v>93293.61</v>
      </c>
      <c r="CZ37" s="18">
        <v>0</v>
      </c>
      <c r="DA37" s="18">
        <v>0</v>
      </c>
      <c r="DB37" s="24">
        <f t="shared" si="74"/>
        <v>93293.61</v>
      </c>
      <c r="DC37" s="12">
        <v>0</v>
      </c>
      <c r="DD37" s="12">
        <v>0</v>
      </c>
      <c r="DE37" s="27">
        <f t="shared" si="75"/>
        <v>93293.61</v>
      </c>
      <c r="DF37" s="18">
        <v>0</v>
      </c>
      <c r="DG37" s="18">
        <v>0</v>
      </c>
      <c r="DH37" s="24">
        <f t="shared" si="76"/>
        <v>93293.61</v>
      </c>
      <c r="DI37" s="12">
        <v>0</v>
      </c>
      <c r="DJ37" s="12">
        <v>0</v>
      </c>
      <c r="DK37" s="26">
        <f t="shared" si="77"/>
        <v>93293.61</v>
      </c>
      <c r="DL37" s="28">
        <v>0</v>
      </c>
      <c r="DM37" s="28">
        <v>0</v>
      </c>
      <c r="DN37" s="19">
        <f t="shared" si="78"/>
        <v>93293.61</v>
      </c>
      <c r="DO37" s="12"/>
      <c r="DP37" s="12"/>
      <c r="DQ37" s="27">
        <f>DN37+DO37-DP37</f>
        <v>93293.61</v>
      </c>
      <c r="DZ37" s="12"/>
      <c r="EA37" s="12"/>
      <c r="EB37" s="26">
        <f t="shared" si="79"/>
        <v>93293.61</v>
      </c>
      <c r="EC37" s="13"/>
      <c r="ED37" s="18">
        <v>0</v>
      </c>
      <c r="EE37" s="18">
        <v>0</v>
      </c>
      <c r="EF37" s="25">
        <f t="shared" si="80"/>
        <v>93293.61</v>
      </c>
      <c r="EG37" s="18">
        <v>0</v>
      </c>
      <c r="EH37" s="18">
        <v>0</v>
      </c>
      <c r="EI37" s="24">
        <f t="shared" si="81"/>
        <v>93293.61</v>
      </c>
      <c r="EJ37" s="24">
        <f t="shared" si="82"/>
        <v>93293.61</v>
      </c>
      <c r="EK37" s="45" t="s">
        <v>410</v>
      </c>
      <c r="EL37" s="12"/>
    </row>
    <row r="38" spans="1:142" ht="44.25" customHeight="1">
      <c r="A38" s="42">
        <v>38</v>
      </c>
      <c r="B38" s="42" t="s">
        <v>744</v>
      </c>
      <c r="C38" s="40" t="s">
        <v>743</v>
      </c>
      <c r="D38" s="68">
        <v>106823.66</v>
      </c>
      <c r="E38" s="68"/>
      <c r="F38" s="68"/>
      <c r="G38" s="73">
        <f t="shared" si="42"/>
        <v>106823.66</v>
      </c>
      <c r="H38" s="67"/>
      <c r="I38" s="67"/>
      <c r="J38" s="72">
        <f t="shared" si="43"/>
        <v>106823.66</v>
      </c>
      <c r="K38" s="67"/>
      <c r="L38" s="67"/>
      <c r="M38" s="69">
        <f t="shared" si="44"/>
        <v>106823.66</v>
      </c>
      <c r="N38" s="67"/>
      <c r="O38" s="67"/>
      <c r="P38" s="69">
        <f t="shared" si="45"/>
        <v>106823.66</v>
      </c>
      <c r="Q38" s="70"/>
      <c r="R38" s="70"/>
      <c r="S38" s="69">
        <f t="shared" si="46"/>
        <v>106823.66</v>
      </c>
      <c r="T38" s="67"/>
      <c r="U38" s="67"/>
      <c r="V38" s="69">
        <f t="shared" si="47"/>
        <v>106823.66</v>
      </c>
      <c r="W38" s="67"/>
      <c r="X38" s="12"/>
      <c r="Y38" s="69">
        <f t="shared" si="48"/>
        <v>106823.66</v>
      </c>
      <c r="Z38" s="71"/>
      <c r="AA38" s="71"/>
      <c r="AB38" s="69">
        <f t="shared" si="49"/>
        <v>106823.66</v>
      </c>
      <c r="AC38" s="67"/>
      <c r="AD38" s="67"/>
      <c r="AE38" s="69">
        <f t="shared" si="50"/>
        <v>106823.66</v>
      </c>
      <c r="AF38" s="70"/>
      <c r="AG38" s="70"/>
      <c r="AH38" s="69">
        <f t="shared" si="51"/>
        <v>106823.66</v>
      </c>
      <c r="AI38" s="12"/>
      <c r="AJ38" s="12"/>
      <c r="AK38" s="69">
        <f t="shared" si="52"/>
        <v>106823.66</v>
      </c>
      <c r="AL38" s="70"/>
      <c r="AM38" s="70"/>
      <c r="AN38" s="69">
        <f t="shared" si="53"/>
        <v>106823.66</v>
      </c>
      <c r="AO38" s="12"/>
      <c r="AP38" s="67"/>
      <c r="AQ38" s="69">
        <f t="shared" si="54"/>
        <v>106823.66</v>
      </c>
      <c r="AR38" s="67"/>
      <c r="AS38" s="67"/>
      <c r="AT38" s="69">
        <f t="shared" si="55"/>
        <v>106823.66</v>
      </c>
      <c r="AU38" s="67"/>
      <c r="AV38" s="67"/>
      <c r="AW38" s="69">
        <f t="shared" si="56"/>
        <v>106823.66</v>
      </c>
      <c r="AX38" s="68"/>
      <c r="AY38" s="34"/>
      <c r="AZ38" s="66">
        <f t="shared" si="57"/>
        <v>106823.66</v>
      </c>
      <c r="BA38" s="12"/>
      <c r="BB38" s="12"/>
      <c r="BC38" s="66">
        <f t="shared" si="58"/>
        <v>106823.66</v>
      </c>
      <c r="BD38" s="67"/>
      <c r="BE38" s="67"/>
      <c r="BF38" s="66">
        <f t="shared" si="59"/>
        <v>106823.66</v>
      </c>
      <c r="BG38" s="12"/>
      <c r="BH38" s="67"/>
      <c r="BI38" s="66">
        <f t="shared" si="60"/>
        <v>106823.66</v>
      </c>
      <c r="BJ38" s="12"/>
      <c r="BK38" s="12"/>
      <c r="BL38" s="66">
        <f t="shared" si="61"/>
        <v>106823.66</v>
      </c>
      <c r="BM38" s="12"/>
      <c r="BN38" s="12"/>
      <c r="BO38" s="66">
        <f t="shared" si="62"/>
        <v>106823.66</v>
      </c>
      <c r="BP38" s="67"/>
      <c r="BQ38" s="67"/>
      <c r="BR38" s="66">
        <f t="shared" si="63"/>
        <v>106823.66</v>
      </c>
      <c r="BS38" s="12"/>
      <c r="BT38" s="12"/>
      <c r="BU38" s="66">
        <f t="shared" si="64"/>
        <v>106823.66</v>
      </c>
      <c r="BV38" s="67"/>
      <c r="BW38" s="67"/>
      <c r="BX38" s="66">
        <f t="shared" si="65"/>
        <v>106823.66</v>
      </c>
      <c r="BY38" s="67"/>
      <c r="BZ38" s="67"/>
      <c r="CA38" s="66">
        <f t="shared" si="66"/>
        <v>106823.66</v>
      </c>
      <c r="CB38" s="12"/>
      <c r="CC38" s="65"/>
      <c r="CD38" s="26">
        <f t="shared" si="83"/>
        <v>106823.66</v>
      </c>
      <c r="CE38" s="12"/>
      <c r="CF38" s="12"/>
      <c r="CG38" s="26">
        <f t="shared" si="67"/>
        <v>106823.66</v>
      </c>
      <c r="CH38" s="12"/>
      <c r="CI38" s="12"/>
      <c r="CJ38" s="27">
        <f t="shared" si="68"/>
        <v>106823.66</v>
      </c>
      <c r="CM38" s="26">
        <f t="shared" si="69"/>
        <v>106823.66</v>
      </c>
      <c r="CP38" s="24">
        <f t="shared" si="70"/>
        <v>106823.66</v>
      </c>
      <c r="CQ38" s="12">
        <v>0</v>
      </c>
      <c r="CR38" s="13">
        <v>0</v>
      </c>
      <c r="CS38" s="26">
        <f t="shared" si="71"/>
        <v>106823.66</v>
      </c>
      <c r="CT38" s="11">
        <v>0</v>
      </c>
      <c r="CU38" s="11">
        <v>0</v>
      </c>
      <c r="CV38" s="23">
        <f t="shared" si="72"/>
        <v>106823.66</v>
      </c>
      <c r="CW38" s="12">
        <v>0</v>
      </c>
      <c r="CX38" s="12">
        <v>0</v>
      </c>
      <c r="CY38" s="27">
        <f t="shared" si="73"/>
        <v>106823.66</v>
      </c>
      <c r="CZ38" s="18">
        <v>0</v>
      </c>
      <c r="DA38" s="18">
        <v>0</v>
      </c>
      <c r="DB38" s="24">
        <f t="shared" si="74"/>
        <v>106823.66</v>
      </c>
      <c r="DC38" s="12">
        <v>0</v>
      </c>
      <c r="DD38" s="12">
        <v>0</v>
      </c>
      <c r="DE38" s="27">
        <f t="shared" si="75"/>
        <v>106823.66</v>
      </c>
      <c r="DF38" s="18">
        <v>0</v>
      </c>
      <c r="DG38" s="18">
        <v>0</v>
      </c>
      <c r="DH38" s="24">
        <f t="shared" si="76"/>
        <v>106823.66</v>
      </c>
      <c r="DI38" s="12">
        <v>0</v>
      </c>
      <c r="DJ38" s="12">
        <v>0</v>
      </c>
      <c r="DK38" s="26">
        <f t="shared" si="77"/>
        <v>106823.66</v>
      </c>
      <c r="DL38" s="28">
        <v>0</v>
      </c>
      <c r="DM38" s="28">
        <v>0</v>
      </c>
      <c r="DN38" s="19">
        <f t="shared" si="78"/>
        <v>106823.66</v>
      </c>
      <c r="DO38" s="12"/>
      <c r="DP38" s="12"/>
      <c r="DQ38" s="27">
        <f>DN38-+DO38-DP38</f>
        <v>106823.66</v>
      </c>
      <c r="DZ38" s="12"/>
      <c r="EA38" s="12"/>
      <c r="EB38" s="26">
        <f t="shared" si="79"/>
        <v>106823.66</v>
      </c>
      <c r="EC38" s="13"/>
      <c r="ED38" s="18">
        <v>0</v>
      </c>
      <c r="EE38" s="18">
        <v>0</v>
      </c>
      <c r="EF38" s="25">
        <f t="shared" si="80"/>
        <v>106823.66</v>
      </c>
      <c r="EG38" s="18">
        <v>0</v>
      </c>
      <c r="EH38" s="18">
        <v>0</v>
      </c>
      <c r="EI38" s="24">
        <f t="shared" si="81"/>
        <v>106823.66</v>
      </c>
      <c r="EJ38" s="24">
        <f t="shared" si="82"/>
        <v>106823.66</v>
      </c>
      <c r="EK38" s="45" t="s">
        <v>410</v>
      </c>
      <c r="EL38" s="12"/>
    </row>
    <row r="39" spans="1:142" ht="43.5" customHeight="1">
      <c r="A39" s="42">
        <v>39</v>
      </c>
      <c r="B39" s="42" t="s">
        <v>742</v>
      </c>
      <c r="C39" s="40" t="s">
        <v>741</v>
      </c>
      <c r="D39" s="68">
        <v>99191.98</v>
      </c>
      <c r="E39" s="68"/>
      <c r="F39" s="68"/>
      <c r="G39" s="73">
        <f t="shared" si="42"/>
        <v>99191.98</v>
      </c>
      <c r="H39" s="67"/>
      <c r="I39" s="67"/>
      <c r="J39" s="72">
        <f t="shared" si="43"/>
        <v>99191.98</v>
      </c>
      <c r="K39" s="67"/>
      <c r="L39" s="67"/>
      <c r="M39" s="69">
        <f t="shared" si="44"/>
        <v>99191.98</v>
      </c>
      <c r="N39" s="67"/>
      <c r="O39" s="67"/>
      <c r="P39" s="69">
        <f t="shared" si="45"/>
        <v>99191.98</v>
      </c>
      <c r="Q39" s="70"/>
      <c r="R39" s="70"/>
      <c r="S39" s="69">
        <f t="shared" si="46"/>
        <v>99191.98</v>
      </c>
      <c r="T39" s="67"/>
      <c r="U39" s="67"/>
      <c r="V39" s="69">
        <f t="shared" si="47"/>
        <v>99191.98</v>
      </c>
      <c r="W39" s="67"/>
      <c r="X39" s="12"/>
      <c r="Y39" s="69">
        <f t="shared" si="48"/>
        <v>99191.98</v>
      </c>
      <c r="Z39" s="71"/>
      <c r="AA39" s="71"/>
      <c r="AB39" s="69">
        <f t="shared" si="49"/>
        <v>99191.98</v>
      </c>
      <c r="AC39" s="67"/>
      <c r="AD39" s="67"/>
      <c r="AE39" s="69">
        <f t="shared" si="50"/>
        <v>99191.98</v>
      </c>
      <c r="AF39" s="70"/>
      <c r="AG39" s="70"/>
      <c r="AH39" s="69">
        <f t="shared" si="51"/>
        <v>99191.98</v>
      </c>
      <c r="AI39" s="12"/>
      <c r="AJ39" s="12"/>
      <c r="AK39" s="69">
        <f t="shared" si="52"/>
        <v>99191.98</v>
      </c>
      <c r="AL39" s="70"/>
      <c r="AM39" s="70"/>
      <c r="AN39" s="69">
        <f t="shared" si="53"/>
        <v>99191.98</v>
      </c>
      <c r="AO39" s="12"/>
      <c r="AP39" s="67"/>
      <c r="AQ39" s="69">
        <f t="shared" si="54"/>
        <v>99191.98</v>
      </c>
      <c r="AR39" s="67"/>
      <c r="AS39" s="67"/>
      <c r="AT39" s="69">
        <f t="shared" si="55"/>
        <v>99191.98</v>
      </c>
      <c r="AU39" s="67"/>
      <c r="AV39" s="67"/>
      <c r="AW39" s="69">
        <f t="shared" si="56"/>
        <v>99191.98</v>
      </c>
      <c r="AX39" s="68"/>
      <c r="AY39" s="34"/>
      <c r="AZ39" s="66">
        <f t="shared" si="57"/>
        <v>99191.98</v>
      </c>
      <c r="BA39" s="12"/>
      <c r="BB39" s="12"/>
      <c r="BC39" s="66">
        <f t="shared" si="58"/>
        <v>99191.98</v>
      </c>
      <c r="BD39" s="67"/>
      <c r="BE39" s="67"/>
      <c r="BF39" s="66">
        <f t="shared" si="59"/>
        <v>99191.98</v>
      </c>
      <c r="BG39" s="12"/>
      <c r="BH39" s="67"/>
      <c r="BI39" s="66">
        <f t="shared" si="60"/>
        <v>99191.98</v>
      </c>
      <c r="BJ39" s="12"/>
      <c r="BK39" s="12"/>
      <c r="BL39" s="66">
        <f t="shared" si="61"/>
        <v>99191.98</v>
      </c>
      <c r="BM39" s="12"/>
      <c r="BN39" s="12"/>
      <c r="BO39" s="66">
        <f t="shared" si="62"/>
        <v>99191.98</v>
      </c>
      <c r="BP39" s="67"/>
      <c r="BQ39" s="67"/>
      <c r="BR39" s="66">
        <f t="shared" si="63"/>
        <v>99191.98</v>
      </c>
      <c r="BS39" s="12"/>
      <c r="BT39" s="12"/>
      <c r="BU39" s="66">
        <f t="shared" si="64"/>
        <v>99191.98</v>
      </c>
      <c r="BV39" s="67"/>
      <c r="BW39" s="67"/>
      <c r="BX39" s="66">
        <f t="shared" si="65"/>
        <v>99191.98</v>
      </c>
      <c r="BY39" s="67"/>
      <c r="BZ39" s="67"/>
      <c r="CA39" s="66">
        <f t="shared" si="66"/>
        <v>99191.98</v>
      </c>
      <c r="CB39" s="12"/>
      <c r="CC39" s="65"/>
      <c r="CD39" s="26">
        <f t="shared" si="83"/>
        <v>99191.98</v>
      </c>
      <c r="CE39" s="12"/>
      <c r="CF39" s="12"/>
      <c r="CG39" s="26">
        <f t="shared" si="67"/>
        <v>99191.98</v>
      </c>
      <c r="CH39" s="12"/>
      <c r="CI39" s="12"/>
      <c r="CJ39" s="27">
        <f t="shared" si="68"/>
        <v>99191.98</v>
      </c>
      <c r="CM39" s="26">
        <f t="shared" si="69"/>
        <v>99191.98</v>
      </c>
      <c r="CP39" s="24">
        <f t="shared" si="70"/>
        <v>99191.98</v>
      </c>
      <c r="CQ39" s="12">
        <v>0</v>
      </c>
      <c r="CR39" s="13">
        <v>0</v>
      </c>
      <c r="CS39" s="26">
        <f t="shared" si="71"/>
        <v>99191.98</v>
      </c>
      <c r="CT39" s="11">
        <v>0</v>
      </c>
      <c r="CU39" s="11">
        <v>0</v>
      </c>
      <c r="CV39" s="23">
        <f t="shared" si="72"/>
        <v>99191.98</v>
      </c>
      <c r="CW39" s="12">
        <v>0</v>
      </c>
      <c r="CX39" s="12">
        <v>0</v>
      </c>
      <c r="CY39" s="27">
        <f t="shared" si="73"/>
        <v>99191.98</v>
      </c>
      <c r="CZ39" s="18">
        <v>0</v>
      </c>
      <c r="DA39" s="18">
        <v>0</v>
      </c>
      <c r="DB39" s="24">
        <f t="shared" si="74"/>
        <v>99191.98</v>
      </c>
      <c r="DC39" s="12">
        <v>0</v>
      </c>
      <c r="DD39" s="12">
        <v>0</v>
      </c>
      <c r="DE39" s="27">
        <f t="shared" si="75"/>
        <v>99191.98</v>
      </c>
      <c r="DF39" s="18">
        <v>0</v>
      </c>
      <c r="DG39" s="18">
        <v>0</v>
      </c>
      <c r="DH39" s="24">
        <f t="shared" si="76"/>
        <v>99191.98</v>
      </c>
      <c r="DI39" s="12">
        <v>0</v>
      </c>
      <c r="DJ39" s="12">
        <v>0</v>
      </c>
      <c r="DK39" s="26">
        <f t="shared" si="77"/>
        <v>99191.98</v>
      </c>
      <c r="DL39" s="28">
        <v>0</v>
      </c>
      <c r="DM39" s="28">
        <v>0</v>
      </c>
      <c r="DN39" s="19">
        <f t="shared" si="78"/>
        <v>99191.98</v>
      </c>
      <c r="DO39" s="12"/>
      <c r="DP39" s="12"/>
      <c r="DQ39" s="27">
        <f>DN39-+DO39-DP39</f>
        <v>99191.98</v>
      </c>
      <c r="DZ39" s="12"/>
      <c r="EA39" s="12"/>
      <c r="EB39" s="26">
        <f t="shared" si="79"/>
        <v>99191.98</v>
      </c>
      <c r="EC39" s="13"/>
      <c r="ED39" s="18">
        <v>0</v>
      </c>
      <c r="EE39" s="18">
        <v>0</v>
      </c>
      <c r="EF39" s="25">
        <f t="shared" si="80"/>
        <v>99191.98</v>
      </c>
      <c r="EG39" s="18">
        <v>0</v>
      </c>
      <c r="EH39" s="18">
        <v>0</v>
      </c>
      <c r="EI39" s="24">
        <f t="shared" si="81"/>
        <v>99191.98</v>
      </c>
      <c r="EJ39" s="24">
        <f t="shared" si="82"/>
        <v>99191.98</v>
      </c>
      <c r="EK39" s="45" t="s">
        <v>410</v>
      </c>
      <c r="EL39" s="12"/>
    </row>
    <row r="40" spans="1:142" ht="45.75" customHeight="1">
      <c r="A40" s="42">
        <v>40</v>
      </c>
      <c r="B40" s="42" t="s">
        <v>740</v>
      </c>
      <c r="C40" s="40" t="s">
        <v>739</v>
      </c>
      <c r="D40" s="68">
        <v>134176.97</v>
      </c>
      <c r="E40" s="68"/>
      <c r="F40" s="68"/>
      <c r="G40" s="73">
        <f t="shared" si="42"/>
        <v>134176.97</v>
      </c>
      <c r="H40" s="67"/>
      <c r="I40" s="67"/>
      <c r="J40" s="72">
        <f t="shared" si="43"/>
        <v>134176.97</v>
      </c>
      <c r="K40" s="67"/>
      <c r="L40" s="67"/>
      <c r="M40" s="69">
        <f t="shared" si="44"/>
        <v>134176.97</v>
      </c>
      <c r="N40" s="67"/>
      <c r="O40" s="67"/>
      <c r="P40" s="69">
        <f t="shared" si="45"/>
        <v>134176.97</v>
      </c>
      <c r="Q40" s="70"/>
      <c r="R40" s="70"/>
      <c r="S40" s="69">
        <f t="shared" si="46"/>
        <v>134176.97</v>
      </c>
      <c r="T40" s="67"/>
      <c r="U40" s="67"/>
      <c r="V40" s="69">
        <f t="shared" si="47"/>
        <v>134176.97</v>
      </c>
      <c r="W40" s="67"/>
      <c r="X40" s="12"/>
      <c r="Y40" s="69">
        <f t="shared" si="48"/>
        <v>134176.97</v>
      </c>
      <c r="Z40" s="71"/>
      <c r="AA40" s="71"/>
      <c r="AB40" s="69">
        <f t="shared" si="49"/>
        <v>134176.97</v>
      </c>
      <c r="AC40" s="67"/>
      <c r="AD40" s="67"/>
      <c r="AE40" s="69">
        <f t="shared" si="50"/>
        <v>134176.97</v>
      </c>
      <c r="AF40" s="70"/>
      <c r="AG40" s="70"/>
      <c r="AH40" s="69">
        <f t="shared" si="51"/>
        <v>134176.97</v>
      </c>
      <c r="AI40" s="12"/>
      <c r="AJ40" s="12"/>
      <c r="AK40" s="69">
        <f t="shared" si="52"/>
        <v>134176.97</v>
      </c>
      <c r="AL40" s="70"/>
      <c r="AM40" s="70"/>
      <c r="AN40" s="69">
        <f t="shared" si="53"/>
        <v>134176.97</v>
      </c>
      <c r="AO40" s="12"/>
      <c r="AP40" s="67"/>
      <c r="AQ40" s="69">
        <f t="shared" si="54"/>
        <v>134176.97</v>
      </c>
      <c r="AR40" s="67"/>
      <c r="AS40" s="67"/>
      <c r="AT40" s="69">
        <f t="shared" si="55"/>
        <v>134176.97</v>
      </c>
      <c r="AU40" s="67"/>
      <c r="AV40" s="67"/>
      <c r="AW40" s="69">
        <f t="shared" si="56"/>
        <v>134176.97</v>
      </c>
      <c r="AX40" s="68"/>
      <c r="AY40" s="34"/>
      <c r="AZ40" s="66">
        <f t="shared" si="57"/>
        <v>134176.97</v>
      </c>
      <c r="BA40" s="12"/>
      <c r="BB40" s="12"/>
      <c r="BC40" s="66">
        <f t="shared" si="58"/>
        <v>134176.97</v>
      </c>
      <c r="BD40" s="67"/>
      <c r="BE40" s="67"/>
      <c r="BF40" s="66">
        <f t="shared" si="59"/>
        <v>134176.97</v>
      </c>
      <c r="BG40" s="12"/>
      <c r="BH40" s="67"/>
      <c r="BI40" s="66">
        <f t="shared" si="60"/>
        <v>134176.97</v>
      </c>
      <c r="BJ40" s="12"/>
      <c r="BK40" s="12"/>
      <c r="BL40" s="66">
        <f t="shared" si="61"/>
        <v>134176.97</v>
      </c>
      <c r="BM40" s="12"/>
      <c r="BN40" s="12"/>
      <c r="BO40" s="66">
        <f t="shared" si="62"/>
        <v>134176.97</v>
      </c>
      <c r="BP40" s="67"/>
      <c r="BQ40" s="67"/>
      <c r="BR40" s="66">
        <f t="shared" si="63"/>
        <v>134176.97</v>
      </c>
      <c r="BS40" s="12"/>
      <c r="BT40" s="12"/>
      <c r="BU40" s="66">
        <f t="shared" si="64"/>
        <v>134176.97</v>
      </c>
      <c r="BV40" s="67"/>
      <c r="BW40" s="67"/>
      <c r="BX40" s="66">
        <f t="shared" si="65"/>
        <v>134176.97</v>
      </c>
      <c r="BY40" s="67"/>
      <c r="BZ40" s="67"/>
      <c r="CA40" s="66">
        <f t="shared" si="66"/>
        <v>134176.97</v>
      </c>
      <c r="CB40" s="12"/>
      <c r="CC40" s="65"/>
      <c r="CD40" s="26">
        <f t="shared" si="83"/>
        <v>134176.97</v>
      </c>
      <c r="CE40" s="12"/>
      <c r="CF40" s="12"/>
      <c r="CG40" s="26">
        <f t="shared" si="67"/>
        <v>134176.97</v>
      </c>
      <c r="CH40" s="12"/>
      <c r="CI40" s="12"/>
      <c r="CJ40" s="27">
        <f t="shared" si="68"/>
        <v>134176.97</v>
      </c>
      <c r="CM40" s="26">
        <f t="shared" si="69"/>
        <v>134176.97</v>
      </c>
      <c r="CP40" s="24">
        <f t="shared" si="70"/>
        <v>134176.97</v>
      </c>
      <c r="CQ40" s="12">
        <v>0</v>
      </c>
      <c r="CR40" s="13">
        <v>0</v>
      </c>
      <c r="CS40" s="26">
        <f t="shared" si="71"/>
        <v>134176.97</v>
      </c>
      <c r="CT40" s="11">
        <v>0</v>
      </c>
      <c r="CU40" s="11">
        <v>0</v>
      </c>
      <c r="CV40" s="23">
        <f t="shared" si="72"/>
        <v>134176.97</v>
      </c>
      <c r="CW40" s="12">
        <v>0</v>
      </c>
      <c r="CX40" s="12">
        <v>0</v>
      </c>
      <c r="CY40" s="27">
        <f t="shared" si="73"/>
        <v>134176.97</v>
      </c>
      <c r="CZ40" s="18">
        <v>0</v>
      </c>
      <c r="DA40" s="18">
        <v>0</v>
      </c>
      <c r="DB40" s="24">
        <f t="shared" si="74"/>
        <v>134176.97</v>
      </c>
      <c r="DC40" s="12">
        <v>0</v>
      </c>
      <c r="DD40" s="12">
        <v>0</v>
      </c>
      <c r="DE40" s="27">
        <f t="shared" si="75"/>
        <v>134176.97</v>
      </c>
      <c r="DF40" s="18">
        <v>0</v>
      </c>
      <c r="DG40" s="18">
        <v>0</v>
      </c>
      <c r="DH40" s="24">
        <f t="shared" si="76"/>
        <v>134176.97</v>
      </c>
      <c r="DI40" s="12">
        <v>0</v>
      </c>
      <c r="DJ40" s="12">
        <v>0</v>
      </c>
      <c r="DK40" s="26">
        <f t="shared" si="77"/>
        <v>134176.97</v>
      </c>
      <c r="DL40" s="28">
        <v>0</v>
      </c>
      <c r="DM40" s="28">
        <v>0</v>
      </c>
      <c r="DN40" s="19">
        <f t="shared" si="78"/>
        <v>134176.97</v>
      </c>
      <c r="DO40" s="12"/>
      <c r="DP40" s="12"/>
      <c r="DQ40" s="27">
        <f>DN40+DO40-DP40</f>
        <v>134176.97</v>
      </c>
      <c r="DZ40" s="12"/>
      <c r="EA40" s="12"/>
      <c r="EB40" s="26">
        <f t="shared" si="79"/>
        <v>134176.97</v>
      </c>
      <c r="EC40" s="13"/>
      <c r="ED40" s="18">
        <v>0</v>
      </c>
      <c r="EE40" s="18">
        <v>0</v>
      </c>
      <c r="EF40" s="25">
        <f t="shared" si="80"/>
        <v>134176.97</v>
      </c>
      <c r="EG40" s="18">
        <v>0</v>
      </c>
      <c r="EH40" s="18">
        <v>0</v>
      </c>
      <c r="EI40" s="24">
        <f t="shared" si="81"/>
        <v>134176.97</v>
      </c>
      <c r="EJ40" s="24">
        <f t="shared" si="82"/>
        <v>134176.97</v>
      </c>
      <c r="EK40" s="45" t="s">
        <v>410</v>
      </c>
      <c r="EL40" s="12"/>
    </row>
    <row r="41" spans="1:142" ht="48" customHeight="1">
      <c r="A41" s="42">
        <v>41</v>
      </c>
      <c r="B41" s="42" t="s">
        <v>738</v>
      </c>
      <c r="C41" s="40" t="s">
        <v>737</v>
      </c>
      <c r="D41" s="68">
        <v>198237</v>
      </c>
      <c r="E41" s="68"/>
      <c r="F41" s="68"/>
      <c r="G41" s="73">
        <f t="shared" si="42"/>
        <v>198237</v>
      </c>
      <c r="H41" s="67"/>
      <c r="I41" s="67"/>
      <c r="J41" s="72">
        <f t="shared" si="43"/>
        <v>198237</v>
      </c>
      <c r="K41" s="67"/>
      <c r="L41" s="67"/>
      <c r="M41" s="69">
        <f t="shared" si="44"/>
        <v>198237</v>
      </c>
      <c r="N41" s="67"/>
      <c r="O41" s="67"/>
      <c r="P41" s="69">
        <f t="shared" si="45"/>
        <v>198237</v>
      </c>
      <c r="Q41" s="70"/>
      <c r="R41" s="70"/>
      <c r="S41" s="69">
        <f t="shared" si="46"/>
        <v>198237</v>
      </c>
      <c r="T41" s="67"/>
      <c r="U41" s="67"/>
      <c r="V41" s="69">
        <f t="shared" si="47"/>
        <v>198237</v>
      </c>
      <c r="W41" s="67"/>
      <c r="X41" s="12"/>
      <c r="Y41" s="69">
        <f t="shared" si="48"/>
        <v>198237</v>
      </c>
      <c r="Z41" s="71"/>
      <c r="AA41" s="71"/>
      <c r="AB41" s="69">
        <f t="shared" si="49"/>
        <v>198237</v>
      </c>
      <c r="AC41" s="67"/>
      <c r="AD41" s="67"/>
      <c r="AE41" s="69">
        <f t="shared" si="50"/>
        <v>198237</v>
      </c>
      <c r="AF41" s="70"/>
      <c r="AG41" s="70"/>
      <c r="AH41" s="69">
        <f t="shared" si="51"/>
        <v>198237</v>
      </c>
      <c r="AI41" s="12"/>
      <c r="AJ41" s="12"/>
      <c r="AK41" s="69">
        <f t="shared" si="52"/>
        <v>198237</v>
      </c>
      <c r="AL41" s="70"/>
      <c r="AM41" s="70"/>
      <c r="AN41" s="69">
        <f t="shared" si="53"/>
        <v>198237</v>
      </c>
      <c r="AO41" s="12"/>
      <c r="AP41" s="67"/>
      <c r="AQ41" s="69">
        <f t="shared" si="54"/>
        <v>198237</v>
      </c>
      <c r="AR41" s="67"/>
      <c r="AS41" s="67"/>
      <c r="AT41" s="69">
        <f t="shared" si="55"/>
        <v>198237</v>
      </c>
      <c r="AU41" s="67"/>
      <c r="AV41" s="67"/>
      <c r="AW41" s="69">
        <f t="shared" si="56"/>
        <v>198237</v>
      </c>
      <c r="AX41" s="68"/>
      <c r="AY41" s="34"/>
      <c r="AZ41" s="66">
        <f t="shared" si="57"/>
        <v>198237</v>
      </c>
      <c r="BA41" s="12"/>
      <c r="BB41" s="12"/>
      <c r="BC41" s="66">
        <f t="shared" si="58"/>
        <v>198237</v>
      </c>
      <c r="BD41" s="67"/>
      <c r="BE41" s="67"/>
      <c r="BF41" s="66">
        <f t="shared" si="59"/>
        <v>198237</v>
      </c>
      <c r="BG41" s="12"/>
      <c r="BH41" s="67"/>
      <c r="BI41" s="66">
        <f t="shared" si="60"/>
        <v>198237</v>
      </c>
      <c r="BJ41" s="12"/>
      <c r="BK41" s="12"/>
      <c r="BL41" s="66">
        <f t="shared" si="61"/>
        <v>198237</v>
      </c>
      <c r="BM41" s="12"/>
      <c r="BN41" s="12"/>
      <c r="BO41" s="66">
        <f t="shared" si="62"/>
        <v>198237</v>
      </c>
      <c r="BP41" s="67"/>
      <c r="BQ41" s="67"/>
      <c r="BR41" s="66">
        <f t="shared" si="63"/>
        <v>198237</v>
      </c>
      <c r="BS41" s="12"/>
      <c r="BT41" s="12"/>
      <c r="BU41" s="66">
        <f t="shared" si="64"/>
        <v>198237</v>
      </c>
      <c r="BV41" s="67"/>
      <c r="BW41" s="67"/>
      <c r="BX41" s="66">
        <f t="shared" si="65"/>
        <v>198237</v>
      </c>
      <c r="BY41" s="67"/>
      <c r="BZ41" s="67"/>
      <c r="CA41" s="66">
        <f t="shared" si="66"/>
        <v>198237</v>
      </c>
      <c r="CB41" s="12"/>
      <c r="CC41" s="65"/>
      <c r="CD41" s="26">
        <f t="shared" si="83"/>
        <v>198237</v>
      </c>
      <c r="CE41" s="12"/>
      <c r="CF41" s="12"/>
      <c r="CG41" s="26">
        <f t="shared" si="67"/>
        <v>198237</v>
      </c>
      <c r="CH41" s="12"/>
      <c r="CI41" s="12"/>
      <c r="CJ41" s="27">
        <f t="shared" si="68"/>
        <v>198237</v>
      </c>
      <c r="CM41" s="26">
        <f t="shared" si="69"/>
        <v>198237</v>
      </c>
      <c r="CP41" s="24">
        <f t="shared" si="70"/>
        <v>198237</v>
      </c>
      <c r="CQ41" s="12">
        <v>0</v>
      </c>
      <c r="CR41" s="13">
        <v>0</v>
      </c>
      <c r="CS41" s="26">
        <f t="shared" si="71"/>
        <v>198237</v>
      </c>
      <c r="CT41" s="11">
        <v>0</v>
      </c>
      <c r="CU41" s="11">
        <v>0</v>
      </c>
      <c r="CV41" s="23">
        <f t="shared" si="72"/>
        <v>198237</v>
      </c>
      <c r="CW41" s="12">
        <v>0</v>
      </c>
      <c r="CX41" s="12">
        <v>0</v>
      </c>
      <c r="CY41" s="27">
        <f t="shared" si="73"/>
        <v>198237</v>
      </c>
      <c r="CZ41" s="18">
        <v>0</v>
      </c>
      <c r="DA41" s="18">
        <v>0</v>
      </c>
      <c r="DB41" s="24">
        <f t="shared" si="74"/>
        <v>198237</v>
      </c>
      <c r="DC41" s="12">
        <v>0</v>
      </c>
      <c r="DD41" s="12">
        <v>0</v>
      </c>
      <c r="DE41" s="27">
        <f t="shared" si="75"/>
        <v>198237</v>
      </c>
      <c r="DF41" s="18">
        <v>0</v>
      </c>
      <c r="DG41" s="18">
        <v>0</v>
      </c>
      <c r="DH41" s="24">
        <f t="shared" si="76"/>
        <v>198237</v>
      </c>
      <c r="DI41" s="12">
        <v>0</v>
      </c>
      <c r="DJ41" s="12">
        <v>0</v>
      </c>
      <c r="DK41" s="26">
        <f t="shared" si="77"/>
        <v>198237</v>
      </c>
      <c r="DL41" s="28">
        <v>0</v>
      </c>
      <c r="DM41" s="28">
        <v>0</v>
      </c>
      <c r="DN41" s="19">
        <f t="shared" si="78"/>
        <v>198237</v>
      </c>
      <c r="DO41" s="12"/>
      <c r="DP41" s="12"/>
      <c r="DQ41" s="27">
        <f>DN41-+DO41-DP41</f>
        <v>198237</v>
      </c>
      <c r="DZ41" s="12"/>
      <c r="EA41" s="12"/>
      <c r="EB41" s="26">
        <f t="shared" si="79"/>
        <v>198237</v>
      </c>
      <c r="EC41" s="13"/>
      <c r="ED41" s="18">
        <v>0</v>
      </c>
      <c r="EE41" s="18">
        <v>0</v>
      </c>
      <c r="EF41" s="25">
        <f t="shared" si="80"/>
        <v>198237</v>
      </c>
      <c r="EG41" s="18">
        <v>0</v>
      </c>
      <c r="EH41" s="18">
        <v>0</v>
      </c>
      <c r="EI41" s="24">
        <f t="shared" si="81"/>
        <v>198237</v>
      </c>
      <c r="EJ41" s="24">
        <f t="shared" si="82"/>
        <v>198237</v>
      </c>
      <c r="EK41" s="45" t="s">
        <v>410</v>
      </c>
      <c r="EL41" s="12"/>
    </row>
    <row r="42" spans="1:142" ht="45" customHeight="1">
      <c r="A42" s="42">
        <v>42</v>
      </c>
      <c r="B42" s="42" t="s">
        <v>736</v>
      </c>
      <c r="C42" s="40" t="s">
        <v>735</v>
      </c>
      <c r="D42" s="68">
        <v>214279.18</v>
      </c>
      <c r="E42" s="68"/>
      <c r="F42" s="68"/>
      <c r="G42" s="73">
        <f t="shared" si="42"/>
        <v>214279.18</v>
      </c>
      <c r="H42" s="67"/>
      <c r="I42" s="67"/>
      <c r="J42" s="72">
        <f t="shared" si="43"/>
        <v>214279.18</v>
      </c>
      <c r="K42" s="67"/>
      <c r="L42" s="67"/>
      <c r="M42" s="69">
        <f t="shared" si="44"/>
        <v>214279.18</v>
      </c>
      <c r="N42" s="67"/>
      <c r="O42" s="67"/>
      <c r="P42" s="69">
        <f t="shared" si="45"/>
        <v>214279.18</v>
      </c>
      <c r="Q42" s="70"/>
      <c r="R42" s="70"/>
      <c r="S42" s="69">
        <f t="shared" si="46"/>
        <v>214279.18</v>
      </c>
      <c r="T42" s="67"/>
      <c r="U42" s="67"/>
      <c r="V42" s="69">
        <f t="shared" si="47"/>
        <v>214279.18</v>
      </c>
      <c r="W42" s="67"/>
      <c r="X42" s="12"/>
      <c r="Y42" s="69">
        <f t="shared" si="48"/>
        <v>214279.18</v>
      </c>
      <c r="Z42" s="71"/>
      <c r="AA42" s="71"/>
      <c r="AB42" s="69">
        <f t="shared" si="49"/>
        <v>214279.18</v>
      </c>
      <c r="AC42" s="67"/>
      <c r="AD42" s="67"/>
      <c r="AE42" s="69">
        <f t="shared" si="50"/>
        <v>214279.18</v>
      </c>
      <c r="AF42" s="70"/>
      <c r="AG42" s="70"/>
      <c r="AH42" s="69">
        <f t="shared" si="51"/>
        <v>214279.18</v>
      </c>
      <c r="AI42" s="12"/>
      <c r="AJ42" s="12"/>
      <c r="AK42" s="69">
        <f t="shared" si="52"/>
        <v>214279.18</v>
      </c>
      <c r="AL42" s="70"/>
      <c r="AM42" s="70"/>
      <c r="AN42" s="69">
        <f t="shared" si="53"/>
        <v>214279.18</v>
      </c>
      <c r="AO42" s="12"/>
      <c r="AP42" s="67"/>
      <c r="AQ42" s="69">
        <f t="shared" si="54"/>
        <v>214279.18</v>
      </c>
      <c r="AR42" s="67"/>
      <c r="AS42" s="67"/>
      <c r="AT42" s="69">
        <f t="shared" si="55"/>
        <v>214279.18</v>
      </c>
      <c r="AU42" s="67"/>
      <c r="AV42" s="67"/>
      <c r="AW42" s="69">
        <f t="shared" si="56"/>
        <v>214279.18</v>
      </c>
      <c r="AX42" s="68"/>
      <c r="AY42" s="34"/>
      <c r="AZ42" s="66">
        <f t="shared" si="57"/>
        <v>214279.18</v>
      </c>
      <c r="BA42" s="12"/>
      <c r="BB42" s="12"/>
      <c r="BC42" s="66">
        <f t="shared" si="58"/>
        <v>214279.18</v>
      </c>
      <c r="BD42" s="67"/>
      <c r="BE42" s="67"/>
      <c r="BF42" s="66">
        <f t="shared" si="59"/>
        <v>214279.18</v>
      </c>
      <c r="BG42" s="12"/>
      <c r="BH42" s="67"/>
      <c r="BI42" s="66">
        <f t="shared" si="60"/>
        <v>214279.18</v>
      </c>
      <c r="BJ42" s="12"/>
      <c r="BK42" s="12"/>
      <c r="BL42" s="66">
        <f t="shared" si="61"/>
        <v>214279.18</v>
      </c>
      <c r="BM42" s="12"/>
      <c r="BN42" s="12"/>
      <c r="BO42" s="66">
        <f t="shared" si="62"/>
        <v>214279.18</v>
      </c>
      <c r="BP42" s="67"/>
      <c r="BQ42" s="67"/>
      <c r="BR42" s="66">
        <f t="shared" si="63"/>
        <v>214279.18</v>
      </c>
      <c r="BS42" s="12"/>
      <c r="BT42" s="12"/>
      <c r="BU42" s="66">
        <f t="shared" si="64"/>
        <v>214279.18</v>
      </c>
      <c r="BV42" s="67"/>
      <c r="BW42" s="67"/>
      <c r="BX42" s="66">
        <f t="shared" si="65"/>
        <v>214279.18</v>
      </c>
      <c r="BY42" s="67"/>
      <c r="BZ42" s="67"/>
      <c r="CA42" s="66">
        <f t="shared" si="66"/>
        <v>214279.18</v>
      </c>
      <c r="CB42" s="12"/>
      <c r="CC42" s="65"/>
      <c r="CD42" s="26">
        <f t="shared" si="83"/>
        <v>214279.18</v>
      </c>
      <c r="CE42" s="12"/>
      <c r="CF42" s="12"/>
      <c r="CG42" s="26">
        <f t="shared" si="67"/>
        <v>214279.18</v>
      </c>
      <c r="CH42" s="12"/>
      <c r="CI42" s="12"/>
      <c r="CJ42" s="27">
        <f t="shared" si="68"/>
        <v>214279.18</v>
      </c>
      <c r="CM42" s="26">
        <f t="shared" si="69"/>
        <v>214279.18</v>
      </c>
      <c r="CP42" s="24">
        <f t="shared" si="70"/>
        <v>214279.18</v>
      </c>
      <c r="CQ42" s="12">
        <v>0</v>
      </c>
      <c r="CR42" s="13">
        <v>0</v>
      </c>
      <c r="CS42" s="26">
        <f t="shared" si="71"/>
        <v>214279.18</v>
      </c>
      <c r="CT42" s="11">
        <v>0</v>
      </c>
      <c r="CU42" s="11">
        <v>0</v>
      </c>
      <c r="CV42" s="23">
        <f t="shared" si="72"/>
        <v>214279.18</v>
      </c>
      <c r="CW42" s="12">
        <v>0</v>
      </c>
      <c r="CX42" s="12">
        <v>0</v>
      </c>
      <c r="CY42" s="27">
        <f t="shared" si="73"/>
        <v>214279.18</v>
      </c>
      <c r="CZ42" s="18">
        <v>0</v>
      </c>
      <c r="DA42" s="18">
        <v>0</v>
      </c>
      <c r="DB42" s="24">
        <f t="shared" si="74"/>
        <v>214279.18</v>
      </c>
      <c r="DC42" s="12">
        <v>0</v>
      </c>
      <c r="DD42" s="12">
        <v>0</v>
      </c>
      <c r="DE42" s="27">
        <f t="shared" si="75"/>
        <v>214279.18</v>
      </c>
      <c r="DF42" s="18">
        <v>0</v>
      </c>
      <c r="DG42" s="18">
        <v>0</v>
      </c>
      <c r="DH42" s="24">
        <f t="shared" si="76"/>
        <v>214279.18</v>
      </c>
      <c r="DI42" s="12">
        <v>0</v>
      </c>
      <c r="DJ42" s="12">
        <v>0</v>
      </c>
      <c r="DK42" s="26">
        <f t="shared" si="77"/>
        <v>214279.18</v>
      </c>
      <c r="DL42" s="28">
        <v>0</v>
      </c>
      <c r="DM42" s="28">
        <v>0</v>
      </c>
      <c r="DN42" s="19">
        <f t="shared" si="78"/>
        <v>214279.18</v>
      </c>
      <c r="DO42" s="12"/>
      <c r="DP42" s="12"/>
      <c r="DQ42" s="27">
        <f>DN42+DO42-DP42</f>
        <v>214279.18</v>
      </c>
      <c r="DZ42" s="12"/>
      <c r="EA42" s="12"/>
      <c r="EB42" s="26">
        <f t="shared" si="79"/>
        <v>214279.18</v>
      </c>
      <c r="EC42" s="13"/>
      <c r="ED42" s="18">
        <v>0</v>
      </c>
      <c r="EE42" s="18">
        <v>0</v>
      </c>
      <c r="EF42" s="25">
        <f t="shared" si="80"/>
        <v>214279.18</v>
      </c>
      <c r="EG42" s="18">
        <v>0</v>
      </c>
      <c r="EH42" s="18">
        <v>0</v>
      </c>
      <c r="EI42" s="24">
        <f t="shared" si="81"/>
        <v>214279.18</v>
      </c>
      <c r="EJ42" s="24">
        <f t="shared" si="82"/>
        <v>214279.18</v>
      </c>
      <c r="EK42" s="45" t="s">
        <v>410</v>
      </c>
      <c r="EL42" s="12"/>
    </row>
    <row r="43" spans="1:142" ht="51.75" customHeight="1">
      <c r="A43" s="74">
        <v>43</v>
      </c>
      <c r="B43" s="42" t="s">
        <v>734</v>
      </c>
      <c r="C43" s="40" t="s">
        <v>733</v>
      </c>
      <c r="D43" s="68">
        <v>285459.59</v>
      </c>
      <c r="E43" s="68"/>
      <c r="F43" s="68"/>
      <c r="G43" s="73">
        <f t="shared" si="42"/>
        <v>285459.59</v>
      </c>
      <c r="H43" s="67"/>
      <c r="I43" s="67"/>
      <c r="J43" s="72">
        <f t="shared" si="43"/>
        <v>285459.59</v>
      </c>
      <c r="K43" s="67"/>
      <c r="L43" s="67"/>
      <c r="M43" s="69">
        <f t="shared" si="44"/>
        <v>285459.59</v>
      </c>
      <c r="N43" s="67"/>
      <c r="O43" s="67"/>
      <c r="P43" s="69">
        <f t="shared" si="45"/>
        <v>285459.59</v>
      </c>
      <c r="Q43" s="70"/>
      <c r="R43" s="70"/>
      <c r="S43" s="69">
        <f t="shared" si="46"/>
        <v>285459.59</v>
      </c>
      <c r="T43" s="67"/>
      <c r="U43" s="67"/>
      <c r="V43" s="69">
        <f t="shared" si="47"/>
        <v>285459.59</v>
      </c>
      <c r="W43" s="67"/>
      <c r="X43" s="12"/>
      <c r="Y43" s="69">
        <f t="shared" si="48"/>
        <v>285459.59</v>
      </c>
      <c r="Z43" s="71"/>
      <c r="AA43" s="71"/>
      <c r="AB43" s="69">
        <f t="shared" si="49"/>
        <v>285459.59</v>
      </c>
      <c r="AC43" s="67"/>
      <c r="AD43" s="67"/>
      <c r="AE43" s="69">
        <f t="shared" si="50"/>
        <v>285459.59</v>
      </c>
      <c r="AF43" s="70"/>
      <c r="AG43" s="70"/>
      <c r="AH43" s="69">
        <f t="shared" si="51"/>
        <v>285459.59</v>
      </c>
      <c r="AI43" s="12"/>
      <c r="AJ43" s="12"/>
      <c r="AK43" s="69">
        <f t="shared" si="52"/>
        <v>285459.59</v>
      </c>
      <c r="AL43" s="70"/>
      <c r="AM43" s="70"/>
      <c r="AN43" s="69">
        <f t="shared" si="53"/>
        <v>285459.59</v>
      </c>
      <c r="AO43" s="12"/>
      <c r="AP43" s="67"/>
      <c r="AQ43" s="69">
        <f t="shared" si="54"/>
        <v>285459.59</v>
      </c>
      <c r="AR43" s="67"/>
      <c r="AS43" s="67"/>
      <c r="AT43" s="69">
        <f t="shared" si="55"/>
        <v>285459.59</v>
      </c>
      <c r="AU43" s="67"/>
      <c r="AV43" s="67"/>
      <c r="AW43" s="69">
        <f t="shared" si="56"/>
        <v>285459.59</v>
      </c>
      <c r="AX43" s="68"/>
      <c r="AY43" s="34"/>
      <c r="AZ43" s="66">
        <f t="shared" si="57"/>
        <v>285459.59</v>
      </c>
      <c r="BA43" s="12"/>
      <c r="BB43" s="12"/>
      <c r="BC43" s="66">
        <f t="shared" si="58"/>
        <v>285459.59</v>
      </c>
      <c r="BD43" s="67"/>
      <c r="BE43" s="67"/>
      <c r="BF43" s="66">
        <f t="shared" si="59"/>
        <v>285459.59</v>
      </c>
      <c r="BG43" s="12"/>
      <c r="BH43" s="67"/>
      <c r="BI43" s="66">
        <f t="shared" si="60"/>
        <v>285459.59</v>
      </c>
      <c r="BJ43" s="12"/>
      <c r="BK43" s="12"/>
      <c r="BL43" s="66">
        <f t="shared" si="61"/>
        <v>285459.59</v>
      </c>
      <c r="BM43" s="12"/>
      <c r="BN43" s="12"/>
      <c r="BO43" s="66">
        <f t="shared" si="62"/>
        <v>285459.59</v>
      </c>
      <c r="BP43" s="67"/>
      <c r="BQ43" s="67"/>
      <c r="BR43" s="66">
        <f t="shared" si="63"/>
        <v>285459.59</v>
      </c>
      <c r="BS43" s="12"/>
      <c r="BT43" s="12"/>
      <c r="BU43" s="66">
        <f t="shared" si="64"/>
        <v>285459.59</v>
      </c>
      <c r="BV43" s="67"/>
      <c r="BW43" s="67"/>
      <c r="BX43" s="66">
        <f t="shared" si="65"/>
        <v>285459.59</v>
      </c>
      <c r="BY43" s="67"/>
      <c r="BZ43" s="67"/>
      <c r="CA43" s="66">
        <f t="shared" si="66"/>
        <v>285459.59</v>
      </c>
      <c r="CB43" s="12"/>
      <c r="CC43" s="65"/>
      <c r="CD43" s="26">
        <f t="shared" si="83"/>
        <v>285459.59</v>
      </c>
      <c r="CE43" s="12"/>
      <c r="CF43" s="12"/>
      <c r="CG43" s="26">
        <f t="shared" si="67"/>
        <v>285459.59</v>
      </c>
      <c r="CH43" s="12"/>
      <c r="CI43" s="12"/>
      <c r="CJ43" s="27">
        <f t="shared" si="68"/>
        <v>285459.59</v>
      </c>
      <c r="CM43" s="26">
        <f t="shared" si="69"/>
        <v>285459.59</v>
      </c>
      <c r="CP43" s="24">
        <f t="shared" si="70"/>
        <v>285459.59</v>
      </c>
      <c r="CQ43" s="12">
        <v>0</v>
      </c>
      <c r="CR43" s="13">
        <v>0</v>
      </c>
      <c r="CS43" s="26">
        <f t="shared" si="71"/>
        <v>285459.59</v>
      </c>
      <c r="CT43" s="11">
        <v>0</v>
      </c>
      <c r="CU43" s="11">
        <v>0</v>
      </c>
      <c r="CV43" s="23">
        <f t="shared" si="72"/>
        <v>285459.59</v>
      </c>
      <c r="CW43" s="12">
        <v>0</v>
      </c>
      <c r="CX43" s="12">
        <v>0</v>
      </c>
      <c r="CY43" s="27">
        <f t="shared" si="73"/>
        <v>285459.59</v>
      </c>
      <c r="CZ43" s="18">
        <v>0</v>
      </c>
      <c r="DA43" s="18">
        <v>0</v>
      </c>
      <c r="DB43" s="24">
        <f t="shared" si="74"/>
        <v>285459.59</v>
      </c>
      <c r="DC43" s="12">
        <v>0</v>
      </c>
      <c r="DD43" s="12">
        <v>0</v>
      </c>
      <c r="DE43" s="27">
        <f t="shared" si="75"/>
        <v>285459.59</v>
      </c>
      <c r="DF43" s="18">
        <v>0</v>
      </c>
      <c r="DG43" s="18">
        <v>0</v>
      </c>
      <c r="DH43" s="24">
        <f t="shared" si="76"/>
        <v>285459.59</v>
      </c>
      <c r="DI43" s="12">
        <v>0</v>
      </c>
      <c r="DJ43" s="12">
        <v>0</v>
      </c>
      <c r="DK43" s="26">
        <f t="shared" si="77"/>
        <v>285459.59</v>
      </c>
      <c r="DL43" s="28">
        <v>0</v>
      </c>
      <c r="DM43" s="28">
        <v>0</v>
      </c>
      <c r="DN43" s="19">
        <f t="shared" si="78"/>
        <v>285459.59</v>
      </c>
      <c r="DO43" s="12"/>
      <c r="DP43" s="12"/>
      <c r="DQ43" s="27">
        <f>DN43-+DO43-DP43</f>
        <v>285459.59</v>
      </c>
      <c r="DZ43" s="12"/>
      <c r="EA43" s="12"/>
      <c r="EB43" s="26">
        <f t="shared" si="79"/>
        <v>285459.59</v>
      </c>
      <c r="EC43" s="13"/>
      <c r="ED43" s="18">
        <v>0</v>
      </c>
      <c r="EE43" s="18">
        <v>0</v>
      </c>
      <c r="EF43" s="25">
        <f t="shared" si="80"/>
        <v>285459.59</v>
      </c>
      <c r="EG43" s="18">
        <v>0</v>
      </c>
      <c r="EH43" s="18">
        <v>0</v>
      </c>
      <c r="EI43" s="24">
        <f t="shared" si="81"/>
        <v>285459.59</v>
      </c>
      <c r="EJ43" s="24">
        <f t="shared" si="82"/>
        <v>285459.59</v>
      </c>
      <c r="EK43" s="45" t="s">
        <v>410</v>
      </c>
      <c r="EL43" s="12"/>
    </row>
    <row r="44" spans="1:142" ht="45.75" customHeight="1">
      <c r="A44" s="42">
        <v>44</v>
      </c>
      <c r="B44" s="42" t="s">
        <v>732</v>
      </c>
      <c r="C44" s="40" t="s">
        <v>731</v>
      </c>
      <c r="D44" s="68">
        <v>276375.54</v>
      </c>
      <c r="E44" s="68"/>
      <c r="F44" s="68"/>
      <c r="G44" s="73">
        <f t="shared" si="42"/>
        <v>276375.54</v>
      </c>
      <c r="H44" s="67"/>
      <c r="I44" s="67"/>
      <c r="J44" s="72">
        <f t="shared" si="43"/>
        <v>276375.54</v>
      </c>
      <c r="K44" s="67"/>
      <c r="L44" s="67"/>
      <c r="M44" s="69">
        <f t="shared" si="44"/>
        <v>276375.54</v>
      </c>
      <c r="N44" s="67"/>
      <c r="O44" s="67"/>
      <c r="P44" s="69">
        <f t="shared" si="45"/>
        <v>276375.54</v>
      </c>
      <c r="Q44" s="70"/>
      <c r="R44" s="70"/>
      <c r="S44" s="69">
        <f t="shared" si="46"/>
        <v>276375.54</v>
      </c>
      <c r="T44" s="67"/>
      <c r="U44" s="67"/>
      <c r="V44" s="69">
        <f t="shared" si="47"/>
        <v>276375.54</v>
      </c>
      <c r="W44" s="67"/>
      <c r="X44" s="12"/>
      <c r="Y44" s="69">
        <f t="shared" si="48"/>
        <v>276375.54</v>
      </c>
      <c r="Z44" s="71"/>
      <c r="AA44" s="71"/>
      <c r="AB44" s="69">
        <f t="shared" si="49"/>
        <v>276375.54</v>
      </c>
      <c r="AC44" s="67"/>
      <c r="AD44" s="67"/>
      <c r="AE44" s="69">
        <f t="shared" si="50"/>
        <v>276375.54</v>
      </c>
      <c r="AF44" s="70"/>
      <c r="AG44" s="70"/>
      <c r="AH44" s="69">
        <f t="shared" si="51"/>
        <v>276375.54</v>
      </c>
      <c r="AI44" s="12"/>
      <c r="AJ44" s="12"/>
      <c r="AK44" s="69">
        <f t="shared" si="52"/>
        <v>276375.54</v>
      </c>
      <c r="AL44" s="70"/>
      <c r="AM44" s="70"/>
      <c r="AN44" s="69">
        <f t="shared" si="53"/>
        <v>276375.54</v>
      </c>
      <c r="AO44" s="12"/>
      <c r="AP44" s="67"/>
      <c r="AQ44" s="69">
        <f t="shared" si="54"/>
        <v>276375.54</v>
      </c>
      <c r="AR44" s="67"/>
      <c r="AS44" s="67"/>
      <c r="AT44" s="69">
        <f t="shared" si="55"/>
        <v>276375.54</v>
      </c>
      <c r="AU44" s="67"/>
      <c r="AV44" s="67"/>
      <c r="AW44" s="69">
        <f t="shared" si="56"/>
        <v>276375.54</v>
      </c>
      <c r="AX44" s="68"/>
      <c r="AY44" s="34">
        <v>123723.24</v>
      </c>
      <c r="AZ44" s="66">
        <f t="shared" si="57"/>
        <v>152652.3</v>
      </c>
      <c r="BA44" s="12"/>
      <c r="BB44" s="12"/>
      <c r="BC44" s="66">
        <f t="shared" si="58"/>
        <v>152652.3</v>
      </c>
      <c r="BD44" s="67"/>
      <c r="BE44" s="67"/>
      <c r="BF44" s="66">
        <f t="shared" si="59"/>
        <v>152652.3</v>
      </c>
      <c r="BG44" s="12"/>
      <c r="BH44" s="67"/>
      <c r="BI44" s="66">
        <f t="shared" si="60"/>
        <v>152652.3</v>
      </c>
      <c r="BJ44" s="12"/>
      <c r="BK44" s="12"/>
      <c r="BL44" s="66">
        <f t="shared" si="61"/>
        <v>152652.3</v>
      </c>
      <c r="BM44" s="12"/>
      <c r="BN44" s="12"/>
      <c r="BO44" s="66">
        <f t="shared" si="62"/>
        <v>152652.3</v>
      </c>
      <c r="BP44" s="67"/>
      <c r="BQ44" s="67"/>
      <c r="BR44" s="66">
        <f t="shared" si="63"/>
        <v>152652.3</v>
      </c>
      <c r="BS44" s="12"/>
      <c r="BT44" s="12"/>
      <c r="BU44" s="66">
        <f t="shared" si="64"/>
        <v>152652.3</v>
      </c>
      <c r="BV44" s="67"/>
      <c r="BW44" s="67"/>
      <c r="BX44" s="66">
        <f t="shared" si="65"/>
        <v>152652.3</v>
      </c>
      <c r="BY44" s="67"/>
      <c r="BZ44" s="67"/>
      <c r="CA44" s="66">
        <f t="shared" si="66"/>
        <v>152652.3</v>
      </c>
      <c r="CB44" s="12"/>
      <c r="CC44" s="65"/>
      <c r="CD44" s="26">
        <f t="shared" si="83"/>
        <v>152652.3</v>
      </c>
      <c r="CE44" s="12"/>
      <c r="CF44" s="12"/>
      <c r="CG44" s="26">
        <f t="shared" si="67"/>
        <v>152652.3</v>
      </c>
      <c r="CH44" s="12"/>
      <c r="CI44" s="12"/>
      <c r="CJ44" s="27">
        <f t="shared" si="68"/>
        <v>152652.3</v>
      </c>
      <c r="CM44" s="26">
        <f t="shared" si="69"/>
        <v>152652.3</v>
      </c>
      <c r="CP44" s="24">
        <f t="shared" si="70"/>
        <v>152652.3</v>
      </c>
      <c r="CQ44" s="12">
        <v>0</v>
      </c>
      <c r="CR44" s="13">
        <v>0</v>
      </c>
      <c r="CS44" s="26">
        <f t="shared" si="71"/>
        <v>152652.3</v>
      </c>
      <c r="CT44" s="11">
        <v>0</v>
      </c>
      <c r="CU44" s="11">
        <v>0</v>
      </c>
      <c r="CV44" s="23">
        <f t="shared" si="72"/>
        <v>152652.3</v>
      </c>
      <c r="CW44" s="12">
        <v>0</v>
      </c>
      <c r="CX44" s="12">
        <v>0</v>
      </c>
      <c r="CY44" s="27">
        <f t="shared" si="73"/>
        <v>152652.3</v>
      </c>
      <c r="CZ44" s="18">
        <v>0</v>
      </c>
      <c r="DA44" s="18">
        <v>0</v>
      </c>
      <c r="DB44" s="24">
        <f t="shared" si="74"/>
        <v>152652.3</v>
      </c>
      <c r="DC44" s="12">
        <v>0</v>
      </c>
      <c r="DD44" s="12">
        <v>0</v>
      </c>
      <c r="DE44" s="27">
        <f t="shared" si="75"/>
        <v>152652.3</v>
      </c>
      <c r="DF44" s="18">
        <v>0</v>
      </c>
      <c r="DG44" s="18">
        <v>0</v>
      </c>
      <c r="DH44" s="24">
        <f t="shared" si="76"/>
        <v>152652.3</v>
      </c>
      <c r="DI44" s="12">
        <v>0</v>
      </c>
      <c r="DJ44" s="12">
        <v>0</v>
      </c>
      <c r="DK44" s="26">
        <f t="shared" si="77"/>
        <v>152652.3</v>
      </c>
      <c r="DL44" s="28">
        <v>0</v>
      </c>
      <c r="DM44" s="28">
        <v>0</v>
      </c>
      <c r="DN44" s="19">
        <f t="shared" si="78"/>
        <v>152652.3</v>
      </c>
      <c r="DO44" s="12"/>
      <c r="DP44" s="12"/>
      <c r="DQ44" s="27">
        <f>DN44-+DO44-DP44</f>
        <v>152652.3</v>
      </c>
      <c r="DZ44" s="12"/>
      <c r="EA44" s="12"/>
      <c r="EB44" s="26">
        <f t="shared" si="79"/>
        <v>152652.3</v>
      </c>
      <c r="EC44" s="13"/>
      <c r="ED44" s="18">
        <v>0</v>
      </c>
      <c r="EE44" s="18">
        <v>0</v>
      </c>
      <c r="EF44" s="25">
        <f t="shared" si="80"/>
        <v>152652.3</v>
      </c>
      <c r="EG44" s="18">
        <v>0</v>
      </c>
      <c r="EH44" s="18">
        <v>0</v>
      </c>
      <c r="EI44" s="24">
        <f t="shared" si="81"/>
        <v>152652.3</v>
      </c>
      <c r="EJ44" s="24">
        <f t="shared" si="82"/>
        <v>152652.3</v>
      </c>
      <c r="EK44" s="45" t="s">
        <v>410</v>
      </c>
      <c r="EL44" s="12"/>
    </row>
    <row r="45" spans="1:142" ht="46.5" customHeight="1">
      <c r="A45" s="42">
        <v>45</v>
      </c>
      <c r="B45" s="42" t="s">
        <v>730</v>
      </c>
      <c r="C45" s="40" t="s">
        <v>729</v>
      </c>
      <c r="D45" s="68">
        <v>276572</v>
      </c>
      <c r="E45" s="68"/>
      <c r="F45" s="68"/>
      <c r="G45" s="73">
        <f t="shared" si="42"/>
        <v>276572</v>
      </c>
      <c r="H45" s="67"/>
      <c r="I45" s="67"/>
      <c r="J45" s="72">
        <f t="shared" si="43"/>
        <v>276572</v>
      </c>
      <c r="K45" s="67"/>
      <c r="L45" s="67"/>
      <c r="M45" s="69">
        <f t="shared" si="44"/>
        <v>276572</v>
      </c>
      <c r="N45" s="67"/>
      <c r="O45" s="67"/>
      <c r="P45" s="69">
        <f t="shared" si="45"/>
        <v>276572</v>
      </c>
      <c r="Q45" s="70"/>
      <c r="R45" s="70"/>
      <c r="S45" s="69">
        <f t="shared" si="46"/>
        <v>276572</v>
      </c>
      <c r="T45" s="67"/>
      <c r="U45" s="67"/>
      <c r="V45" s="69">
        <f t="shared" si="47"/>
        <v>276572</v>
      </c>
      <c r="W45" s="67"/>
      <c r="X45" s="12"/>
      <c r="Y45" s="69">
        <f t="shared" si="48"/>
        <v>276572</v>
      </c>
      <c r="Z45" s="71"/>
      <c r="AA45" s="71"/>
      <c r="AB45" s="69">
        <f t="shared" si="49"/>
        <v>276572</v>
      </c>
      <c r="AC45" s="67"/>
      <c r="AD45" s="67"/>
      <c r="AE45" s="69">
        <f t="shared" si="50"/>
        <v>276572</v>
      </c>
      <c r="AF45" s="70"/>
      <c r="AG45" s="70"/>
      <c r="AH45" s="69">
        <f t="shared" si="51"/>
        <v>276572</v>
      </c>
      <c r="AI45" s="12"/>
      <c r="AJ45" s="12"/>
      <c r="AK45" s="69">
        <f t="shared" si="52"/>
        <v>276572</v>
      </c>
      <c r="AL45" s="70"/>
      <c r="AM45" s="70"/>
      <c r="AN45" s="69">
        <f t="shared" si="53"/>
        <v>276572</v>
      </c>
      <c r="AO45" s="12"/>
      <c r="AP45" s="67"/>
      <c r="AQ45" s="69">
        <f t="shared" si="54"/>
        <v>276572</v>
      </c>
      <c r="AR45" s="67"/>
      <c r="AS45" s="67"/>
      <c r="AT45" s="69">
        <f t="shared" si="55"/>
        <v>276572</v>
      </c>
      <c r="AU45" s="67"/>
      <c r="AV45" s="67"/>
      <c r="AW45" s="69">
        <f t="shared" si="56"/>
        <v>276572</v>
      </c>
      <c r="AX45" s="68"/>
      <c r="AY45" s="34"/>
      <c r="AZ45" s="66">
        <f t="shared" si="57"/>
        <v>276572</v>
      </c>
      <c r="BA45" s="12"/>
      <c r="BB45" s="12"/>
      <c r="BC45" s="66">
        <f t="shared" si="58"/>
        <v>276572</v>
      </c>
      <c r="BD45" s="67"/>
      <c r="BE45" s="67"/>
      <c r="BF45" s="66">
        <f t="shared" si="59"/>
        <v>276572</v>
      </c>
      <c r="BG45" s="12"/>
      <c r="BH45" s="67"/>
      <c r="BI45" s="66">
        <f t="shared" si="60"/>
        <v>276572</v>
      </c>
      <c r="BJ45" s="12"/>
      <c r="BK45" s="12"/>
      <c r="BL45" s="66">
        <f t="shared" si="61"/>
        <v>276572</v>
      </c>
      <c r="BM45" s="12"/>
      <c r="BN45" s="12"/>
      <c r="BO45" s="66">
        <f t="shared" si="62"/>
        <v>276572</v>
      </c>
      <c r="BP45" s="67"/>
      <c r="BQ45" s="67"/>
      <c r="BR45" s="66">
        <f t="shared" si="63"/>
        <v>276572</v>
      </c>
      <c r="BS45" s="12"/>
      <c r="BT45" s="12"/>
      <c r="BU45" s="66">
        <f t="shared" si="64"/>
        <v>276572</v>
      </c>
      <c r="BV45" s="67"/>
      <c r="BW45" s="67"/>
      <c r="BX45" s="66">
        <f t="shared" si="65"/>
        <v>276572</v>
      </c>
      <c r="BY45" s="67"/>
      <c r="BZ45" s="67"/>
      <c r="CA45" s="66">
        <f t="shared" si="66"/>
        <v>276572</v>
      </c>
      <c r="CB45" s="12"/>
      <c r="CC45" s="65"/>
      <c r="CD45" s="26">
        <f t="shared" si="83"/>
        <v>276572</v>
      </c>
      <c r="CE45" s="12"/>
      <c r="CF45" s="12"/>
      <c r="CG45" s="26">
        <f t="shared" si="67"/>
        <v>276572</v>
      </c>
      <c r="CH45" s="12"/>
      <c r="CI45" s="12"/>
      <c r="CJ45" s="27">
        <f t="shared" si="68"/>
        <v>276572</v>
      </c>
      <c r="CM45" s="26">
        <f t="shared" si="69"/>
        <v>276572</v>
      </c>
      <c r="CP45" s="24">
        <f t="shared" si="70"/>
        <v>276572</v>
      </c>
      <c r="CQ45" s="12">
        <v>0</v>
      </c>
      <c r="CR45" s="13">
        <v>0</v>
      </c>
      <c r="CS45" s="26">
        <f t="shared" si="71"/>
        <v>276572</v>
      </c>
      <c r="CT45" s="11">
        <v>0</v>
      </c>
      <c r="CU45" s="11">
        <v>0</v>
      </c>
      <c r="CV45" s="23">
        <f t="shared" si="72"/>
        <v>276572</v>
      </c>
      <c r="CW45" s="12">
        <v>0</v>
      </c>
      <c r="CX45" s="12">
        <v>0</v>
      </c>
      <c r="CY45" s="27">
        <f t="shared" si="73"/>
        <v>276572</v>
      </c>
      <c r="CZ45" s="18">
        <v>0</v>
      </c>
      <c r="DA45" s="18">
        <v>0</v>
      </c>
      <c r="DB45" s="24">
        <f t="shared" si="74"/>
        <v>276572</v>
      </c>
      <c r="DC45" s="12">
        <v>0</v>
      </c>
      <c r="DD45" s="12">
        <v>0</v>
      </c>
      <c r="DE45" s="27">
        <f t="shared" si="75"/>
        <v>276572</v>
      </c>
      <c r="DF45" s="18">
        <v>0</v>
      </c>
      <c r="DG45" s="18">
        <v>0</v>
      </c>
      <c r="DH45" s="24">
        <f t="shared" si="76"/>
        <v>276572</v>
      </c>
      <c r="DI45" s="12">
        <v>0</v>
      </c>
      <c r="DJ45" s="12">
        <v>0</v>
      </c>
      <c r="DK45" s="26">
        <f t="shared" si="77"/>
        <v>276572</v>
      </c>
      <c r="DL45" s="28">
        <v>0</v>
      </c>
      <c r="DM45" s="28">
        <v>0</v>
      </c>
      <c r="DN45" s="19">
        <f t="shared" si="78"/>
        <v>276572</v>
      </c>
      <c r="DO45" s="12"/>
      <c r="DP45" s="12"/>
      <c r="DQ45" s="27">
        <f>DN45+DO45-DP45</f>
        <v>276572</v>
      </c>
      <c r="DZ45" s="12"/>
      <c r="EA45" s="12"/>
      <c r="EB45" s="26">
        <f t="shared" si="79"/>
        <v>276572</v>
      </c>
      <c r="EC45" s="13"/>
      <c r="ED45" s="18">
        <v>0</v>
      </c>
      <c r="EE45" s="18">
        <v>0</v>
      </c>
      <c r="EF45" s="25">
        <f t="shared" si="80"/>
        <v>276572</v>
      </c>
      <c r="EG45" s="18">
        <v>0</v>
      </c>
      <c r="EH45" s="18">
        <v>0</v>
      </c>
      <c r="EI45" s="24">
        <f t="shared" si="81"/>
        <v>276572</v>
      </c>
      <c r="EJ45" s="24">
        <f t="shared" si="82"/>
        <v>276572</v>
      </c>
      <c r="EK45" s="45" t="s">
        <v>410</v>
      </c>
      <c r="EL45" s="12"/>
    </row>
    <row r="46" spans="1:142" ht="68.25" customHeight="1">
      <c r="A46" s="42">
        <v>46</v>
      </c>
      <c r="B46" s="42" t="s">
        <v>728</v>
      </c>
      <c r="C46" s="40" t="s">
        <v>727</v>
      </c>
      <c r="D46" s="68">
        <v>116876.49</v>
      </c>
      <c r="E46" s="68"/>
      <c r="F46" s="68"/>
      <c r="G46" s="73">
        <f t="shared" si="42"/>
        <v>116876.49</v>
      </c>
      <c r="H46" s="67"/>
      <c r="I46" s="67"/>
      <c r="J46" s="72">
        <f t="shared" si="43"/>
        <v>116876.49</v>
      </c>
      <c r="K46" s="67"/>
      <c r="L46" s="67"/>
      <c r="M46" s="69">
        <f t="shared" si="44"/>
        <v>116876.49</v>
      </c>
      <c r="N46" s="67"/>
      <c r="O46" s="67"/>
      <c r="P46" s="69">
        <f t="shared" si="45"/>
        <v>116876.49</v>
      </c>
      <c r="Q46" s="70"/>
      <c r="R46" s="70"/>
      <c r="S46" s="69">
        <f t="shared" si="46"/>
        <v>116876.49</v>
      </c>
      <c r="T46" s="67"/>
      <c r="U46" s="67"/>
      <c r="V46" s="69">
        <f t="shared" si="47"/>
        <v>116876.49</v>
      </c>
      <c r="W46" s="67"/>
      <c r="X46" s="12"/>
      <c r="Y46" s="69">
        <f t="shared" si="48"/>
        <v>116876.49</v>
      </c>
      <c r="Z46" s="71"/>
      <c r="AA46" s="71"/>
      <c r="AB46" s="69">
        <f t="shared" si="49"/>
        <v>116876.49</v>
      </c>
      <c r="AC46" s="67"/>
      <c r="AD46" s="67"/>
      <c r="AE46" s="69">
        <f t="shared" si="50"/>
        <v>116876.49</v>
      </c>
      <c r="AF46" s="70"/>
      <c r="AG46" s="70"/>
      <c r="AH46" s="69">
        <f t="shared" si="51"/>
        <v>116876.49</v>
      </c>
      <c r="AI46" s="12"/>
      <c r="AJ46" s="12"/>
      <c r="AK46" s="69">
        <f t="shared" si="52"/>
        <v>116876.49</v>
      </c>
      <c r="AL46" s="70"/>
      <c r="AM46" s="70"/>
      <c r="AN46" s="69">
        <f t="shared" si="53"/>
        <v>116876.49</v>
      </c>
      <c r="AO46" s="12"/>
      <c r="AP46" s="67"/>
      <c r="AQ46" s="69">
        <f t="shared" si="54"/>
        <v>116876.49</v>
      </c>
      <c r="AR46" s="67"/>
      <c r="AS46" s="67"/>
      <c r="AT46" s="69">
        <f t="shared" si="55"/>
        <v>116876.49</v>
      </c>
      <c r="AU46" s="67"/>
      <c r="AV46" s="67"/>
      <c r="AW46" s="69">
        <f t="shared" si="56"/>
        <v>116876.49</v>
      </c>
      <c r="AX46" s="68"/>
      <c r="AY46" s="34"/>
      <c r="AZ46" s="66">
        <f t="shared" si="57"/>
        <v>116876.49</v>
      </c>
      <c r="BA46" s="12"/>
      <c r="BB46" s="12"/>
      <c r="BC46" s="66">
        <f t="shared" si="58"/>
        <v>116876.49</v>
      </c>
      <c r="BD46" s="67"/>
      <c r="BE46" s="67"/>
      <c r="BF46" s="66">
        <f t="shared" si="59"/>
        <v>116876.49</v>
      </c>
      <c r="BG46" s="12"/>
      <c r="BH46" s="67"/>
      <c r="BI46" s="66">
        <f t="shared" si="60"/>
        <v>116876.49</v>
      </c>
      <c r="BJ46" s="12"/>
      <c r="BK46" s="12"/>
      <c r="BL46" s="66">
        <f t="shared" si="61"/>
        <v>116876.49</v>
      </c>
      <c r="BM46" s="12"/>
      <c r="BN46" s="12"/>
      <c r="BO46" s="66">
        <f t="shared" si="62"/>
        <v>116876.49</v>
      </c>
      <c r="BP46" s="67"/>
      <c r="BQ46" s="67"/>
      <c r="BR46" s="66">
        <f t="shared" si="63"/>
        <v>116876.49</v>
      </c>
      <c r="BS46" s="12"/>
      <c r="BT46" s="12"/>
      <c r="BU46" s="66">
        <f t="shared" si="64"/>
        <v>116876.49</v>
      </c>
      <c r="BV46" s="67"/>
      <c r="BW46" s="67"/>
      <c r="BX46" s="66">
        <f t="shared" si="65"/>
        <v>116876.49</v>
      </c>
      <c r="BY46" s="67"/>
      <c r="BZ46" s="67"/>
      <c r="CA46" s="66">
        <f t="shared" si="66"/>
        <v>116876.49</v>
      </c>
      <c r="CB46" s="12"/>
      <c r="CC46" s="65"/>
      <c r="CD46" s="26">
        <f t="shared" si="83"/>
        <v>116876.49</v>
      </c>
      <c r="CE46" s="12"/>
      <c r="CF46" s="12"/>
      <c r="CG46" s="26">
        <f t="shared" si="67"/>
        <v>116876.49</v>
      </c>
      <c r="CH46" s="12"/>
      <c r="CI46" s="12"/>
      <c r="CJ46" s="27">
        <f t="shared" si="68"/>
        <v>116876.49</v>
      </c>
      <c r="CM46" s="26">
        <f t="shared" si="69"/>
        <v>116876.49</v>
      </c>
      <c r="CP46" s="24">
        <f t="shared" si="70"/>
        <v>116876.49</v>
      </c>
      <c r="CQ46" s="12">
        <v>0</v>
      </c>
      <c r="CR46" s="13">
        <v>0</v>
      </c>
      <c r="CS46" s="26">
        <f t="shared" si="71"/>
        <v>116876.49</v>
      </c>
      <c r="CT46" s="11">
        <v>0</v>
      </c>
      <c r="CU46" s="11">
        <v>0</v>
      </c>
      <c r="CV46" s="23">
        <f t="shared" si="72"/>
        <v>116876.49</v>
      </c>
      <c r="CW46" s="12">
        <v>0</v>
      </c>
      <c r="CX46" s="12">
        <v>0</v>
      </c>
      <c r="CY46" s="27">
        <f t="shared" si="73"/>
        <v>116876.49</v>
      </c>
      <c r="CZ46" s="18">
        <v>0</v>
      </c>
      <c r="DA46" s="18">
        <v>0</v>
      </c>
      <c r="DB46" s="24">
        <f t="shared" si="74"/>
        <v>116876.49</v>
      </c>
      <c r="DC46" s="12">
        <v>0</v>
      </c>
      <c r="DD46" s="12">
        <v>0</v>
      </c>
      <c r="DE46" s="27">
        <f t="shared" si="75"/>
        <v>116876.49</v>
      </c>
      <c r="DF46" s="18">
        <v>0</v>
      </c>
      <c r="DG46" s="18">
        <v>0</v>
      </c>
      <c r="DH46" s="24">
        <f t="shared" si="76"/>
        <v>116876.49</v>
      </c>
      <c r="DI46" s="12">
        <v>0</v>
      </c>
      <c r="DJ46" s="12">
        <v>0</v>
      </c>
      <c r="DK46" s="26">
        <f t="shared" si="77"/>
        <v>116876.49</v>
      </c>
      <c r="DL46" s="28">
        <v>0</v>
      </c>
      <c r="DM46" s="28">
        <v>0</v>
      </c>
      <c r="DN46" s="19">
        <f t="shared" si="78"/>
        <v>116876.49</v>
      </c>
      <c r="DO46" s="12"/>
      <c r="DP46" s="12"/>
      <c r="DQ46" s="27">
        <f>DN46-+DO46-DP46</f>
        <v>116876.49</v>
      </c>
      <c r="DZ46" s="12"/>
      <c r="EA46" s="12"/>
      <c r="EB46" s="26">
        <f t="shared" si="79"/>
        <v>116876.49</v>
      </c>
      <c r="EC46" s="13"/>
      <c r="ED46" s="18">
        <v>0</v>
      </c>
      <c r="EE46" s="18">
        <v>0</v>
      </c>
      <c r="EF46" s="25">
        <f t="shared" si="80"/>
        <v>116876.49</v>
      </c>
      <c r="EG46" s="18">
        <v>0</v>
      </c>
      <c r="EH46" s="18">
        <v>0</v>
      </c>
      <c r="EI46" s="24">
        <f t="shared" si="81"/>
        <v>116876.49</v>
      </c>
      <c r="EJ46" s="24">
        <f t="shared" si="82"/>
        <v>116876.49</v>
      </c>
      <c r="EK46" s="45" t="s">
        <v>410</v>
      </c>
      <c r="EL46" s="12"/>
    </row>
    <row r="47" spans="1:142" ht="45.75" customHeight="1">
      <c r="A47" s="42">
        <v>47</v>
      </c>
      <c r="B47" s="42" t="s">
        <v>726</v>
      </c>
      <c r="C47" s="40" t="s">
        <v>725</v>
      </c>
      <c r="D47" s="68">
        <v>437517.81</v>
      </c>
      <c r="E47" s="68"/>
      <c r="F47" s="68"/>
      <c r="G47" s="73">
        <f t="shared" si="42"/>
        <v>437517.81</v>
      </c>
      <c r="H47" s="67"/>
      <c r="I47" s="67"/>
      <c r="J47" s="72">
        <f t="shared" si="43"/>
        <v>437517.81</v>
      </c>
      <c r="K47" s="67"/>
      <c r="L47" s="67"/>
      <c r="M47" s="69">
        <f t="shared" si="44"/>
        <v>437517.81</v>
      </c>
      <c r="N47" s="67"/>
      <c r="O47" s="67"/>
      <c r="P47" s="69">
        <f t="shared" si="45"/>
        <v>437517.81</v>
      </c>
      <c r="Q47" s="70"/>
      <c r="R47" s="70"/>
      <c r="S47" s="69">
        <f t="shared" si="46"/>
        <v>437517.81</v>
      </c>
      <c r="T47" s="67"/>
      <c r="U47" s="67"/>
      <c r="V47" s="69">
        <f t="shared" si="47"/>
        <v>437517.81</v>
      </c>
      <c r="W47" s="67"/>
      <c r="X47" s="12"/>
      <c r="Y47" s="69">
        <f t="shared" si="48"/>
        <v>437517.81</v>
      </c>
      <c r="Z47" s="71"/>
      <c r="AA47" s="71">
        <v>128083.4</v>
      </c>
      <c r="AB47" s="69">
        <f t="shared" si="49"/>
        <v>309434.41000000003</v>
      </c>
      <c r="AC47" s="67"/>
      <c r="AD47" s="67"/>
      <c r="AE47" s="69">
        <f t="shared" si="50"/>
        <v>309434.41000000003</v>
      </c>
      <c r="AF47" s="70"/>
      <c r="AG47" s="70"/>
      <c r="AH47" s="69">
        <f t="shared" si="51"/>
        <v>309434.41000000003</v>
      </c>
      <c r="AI47" s="12"/>
      <c r="AJ47" s="12"/>
      <c r="AK47" s="69">
        <f t="shared" si="52"/>
        <v>309434.41000000003</v>
      </c>
      <c r="AL47" s="70"/>
      <c r="AM47" s="70"/>
      <c r="AN47" s="69">
        <f t="shared" si="53"/>
        <v>309434.41000000003</v>
      </c>
      <c r="AO47" s="12"/>
      <c r="AP47" s="67"/>
      <c r="AQ47" s="69">
        <f t="shared" si="54"/>
        <v>309434.41000000003</v>
      </c>
      <c r="AR47" s="67"/>
      <c r="AS47" s="67"/>
      <c r="AT47" s="69">
        <f t="shared" si="55"/>
        <v>309434.41000000003</v>
      </c>
      <c r="AU47" s="67"/>
      <c r="AV47" s="67"/>
      <c r="AW47" s="69">
        <f t="shared" si="56"/>
        <v>309434.41000000003</v>
      </c>
      <c r="AX47" s="68"/>
      <c r="AY47" s="34"/>
      <c r="AZ47" s="66">
        <f t="shared" si="57"/>
        <v>309434.41000000003</v>
      </c>
      <c r="BA47" s="12"/>
      <c r="BB47" s="12"/>
      <c r="BC47" s="66">
        <f t="shared" si="58"/>
        <v>309434.41000000003</v>
      </c>
      <c r="BD47" s="67"/>
      <c r="BE47" s="67"/>
      <c r="BF47" s="66">
        <f t="shared" si="59"/>
        <v>309434.41000000003</v>
      </c>
      <c r="BG47" s="12"/>
      <c r="BH47" s="67"/>
      <c r="BI47" s="66">
        <f t="shared" si="60"/>
        <v>309434.41000000003</v>
      </c>
      <c r="BJ47" s="12"/>
      <c r="BK47" s="12"/>
      <c r="BL47" s="66">
        <f t="shared" si="61"/>
        <v>309434.41000000003</v>
      </c>
      <c r="BM47" s="12"/>
      <c r="BN47" s="12"/>
      <c r="BO47" s="66">
        <f t="shared" si="62"/>
        <v>309434.41000000003</v>
      </c>
      <c r="BP47" s="67"/>
      <c r="BQ47" s="67"/>
      <c r="BR47" s="66">
        <f t="shared" si="63"/>
        <v>309434.41000000003</v>
      </c>
      <c r="BS47" s="12"/>
      <c r="BT47" s="12"/>
      <c r="BU47" s="66">
        <f t="shared" si="64"/>
        <v>309434.41000000003</v>
      </c>
      <c r="BV47" s="67"/>
      <c r="BW47" s="67"/>
      <c r="BX47" s="66">
        <f t="shared" si="65"/>
        <v>309434.41000000003</v>
      </c>
      <c r="BY47" s="67"/>
      <c r="BZ47" s="67"/>
      <c r="CA47" s="66">
        <f t="shared" si="66"/>
        <v>309434.41000000003</v>
      </c>
      <c r="CB47" s="12"/>
      <c r="CC47" s="65"/>
      <c r="CD47" s="26">
        <f t="shared" si="83"/>
        <v>309434.41000000003</v>
      </c>
      <c r="CE47" s="12"/>
      <c r="CF47" s="12"/>
      <c r="CG47" s="26">
        <f t="shared" si="67"/>
        <v>309434.41000000003</v>
      </c>
      <c r="CH47" s="12"/>
      <c r="CI47" s="12"/>
      <c r="CJ47" s="27">
        <f t="shared" si="68"/>
        <v>309434.41000000003</v>
      </c>
      <c r="CM47" s="26">
        <f t="shared" si="69"/>
        <v>309434.41000000003</v>
      </c>
      <c r="CP47" s="24">
        <f t="shared" si="70"/>
        <v>309434.41000000003</v>
      </c>
      <c r="CQ47" s="12">
        <v>0</v>
      </c>
      <c r="CR47" s="13">
        <v>0</v>
      </c>
      <c r="CS47" s="26">
        <f t="shared" si="71"/>
        <v>309434.41000000003</v>
      </c>
      <c r="CT47" s="11">
        <v>0</v>
      </c>
      <c r="CU47" s="11">
        <v>0</v>
      </c>
      <c r="CV47" s="23">
        <f t="shared" si="72"/>
        <v>309434.41000000003</v>
      </c>
      <c r="CW47" s="12">
        <v>0</v>
      </c>
      <c r="CX47" s="12">
        <v>0</v>
      </c>
      <c r="CY47" s="27">
        <f t="shared" si="73"/>
        <v>309434.41000000003</v>
      </c>
      <c r="CZ47" s="18">
        <v>0</v>
      </c>
      <c r="DA47" s="18">
        <v>0</v>
      </c>
      <c r="DB47" s="24">
        <f t="shared" si="74"/>
        <v>309434.41000000003</v>
      </c>
      <c r="DC47" s="12">
        <v>0</v>
      </c>
      <c r="DD47" s="12">
        <v>0</v>
      </c>
      <c r="DE47" s="27">
        <f t="shared" si="75"/>
        <v>309434.41000000003</v>
      </c>
      <c r="DF47" s="18">
        <v>0</v>
      </c>
      <c r="DG47" s="18">
        <v>0</v>
      </c>
      <c r="DH47" s="24">
        <f t="shared" si="76"/>
        <v>309434.41000000003</v>
      </c>
      <c r="DI47" s="12">
        <v>0</v>
      </c>
      <c r="DJ47" s="12">
        <v>0</v>
      </c>
      <c r="DK47" s="26">
        <f t="shared" si="77"/>
        <v>309434.41000000003</v>
      </c>
      <c r="DL47" s="28">
        <v>0</v>
      </c>
      <c r="DM47" s="28">
        <v>0</v>
      </c>
      <c r="DN47" s="19">
        <f t="shared" si="78"/>
        <v>309434.41000000003</v>
      </c>
      <c r="DO47" s="12"/>
      <c r="DP47" s="12"/>
      <c r="DQ47" s="27">
        <f>DN47-+DO47-DP47</f>
        <v>309434.41000000003</v>
      </c>
      <c r="DZ47" s="12"/>
      <c r="EA47" s="12"/>
      <c r="EB47" s="26">
        <f t="shared" si="79"/>
        <v>309434.41000000003</v>
      </c>
      <c r="EC47" s="13"/>
      <c r="ED47" s="18">
        <v>0</v>
      </c>
      <c r="EE47" s="18">
        <v>0</v>
      </c>
      <c r="EF47" s="25">
        <f t="shared" si="80"/>
        <v>309434.41000000003</v>
      </c>
      <c r="EG47" s="18">
        <v>0</v>
      </c>
      <c r="EH47" s="18">
        <v>0</v>
      </c>
      <c r="EI47" s="24">
        <f t="shared" si="81"/>
        <v>309434.41000000003</v>
      </c>
      <c r="EJ47" s="24">
        <f t="shared" si="82"/>
        <v>309434.41000000003</v>
      </c>
      <c r="EK47" s="45" t="s">
        <v>410</v>
      </c>
      <c r="EL47" s="12"/>
    </row>
    <row r="48" spans="1:142" ht="62.25" customHeight="1">
      <c r="A48" s="42">
        <v>48</v>
      </c>
      <c r="B48" s="42" t="s">
        <v>724</v>
      </c>
      <c r="C48" s="40" t="s">
        <v>723</v>
      </c>
      <c r="D48" s="68">
        <v>174626.4</v>
      </c>
      <c r="E48" s="68"/>
      <c r="F48" s="68"/>
      <c r="G48" s="73">
        <f t="shared" si="42"/>
        <v>174626.4</v>
      </c>
      <c r="H48" s="67"/>
      <c r="I48" s="67"/>
      <c r="J48" s="72">
        <f t="shared" si="43"/>
        <v>174626.4</v>
      </c>
      <c r="K48" s="67"/>
      <c r="L48" s="67"/>
      <c r="M48" s="69">
        <f t="shared" si="44"/>
        <v>174626.4</v>
      </c>
      <c r="N48" s="67"/>
      <c r="O48" s="67"/>
      <c r="P48" s="69">
        <f t="shared" si="45"/>
        <v>174626.4</v>
      </c>
      <c r="Q48" s="70"/>
      <c r="R48" s="70"/>
      <c r="S48" s="69">
        <f t="shared" si="46"/>
        <v>174626.4</v>
      </c>
      <c r="T48" s="67"/>
      <c r="U48" s="67"/>
      <c r="V48" s="69">
        <f t="shared" si="47"/>
        <v>174626.4</v>
      </c>
      <c r="W48" s="67"/>
      <c r="X48" s="12"/>
      <c r="Y48" s="69">
        <f t="shared" si="48"/>
        <v>174626.4</v>
      </c>
      <c r="Z48" s="71"/>
      <c r="AA48" s="71"/>
      <c r="AB48" s="69">
        <f t="shared" si="49"/>
        <v>174626.4</v>
      </c>
      <c r="AC48" s="67"/>
      <c r="AD48" s="67"/>
      <c r="AE48" s="69">
        <f t="shared" si="50"/>
        <v>174626.4</v>
      </c>
      <c r="AF48" s="70"/>
      <c r="AG48" s="70"/>
      <c r="AH48" s="69">
        <f t="shared" si="51"/>
        <v>174626.4</v>
      </c>
      <c r="AI48" s="12"/>
      <c r="AJ48" s="12"/>
      <c r="AK48" s="69">
        <f t="shared" si="52"/>
        <v>174626.4</v>
      </c>
      <c r="AL48" s="70"/>
      <c r="AM48" s="70"/>
      <c r="AN48" s="69">
        <f t="shared" si="53"/>
        <v>174626.4</v>
      </c>
      <c r="AO48" s="12"/>
      <c r="AP48" s="67"/>
      <c r="AQ48" s="69">
        <f t="shared" si="54"/>
        <v>174626.4</v>
      </c>
      <c r="AR48" s="67"/>
      <c r="AS48" s="67"/>
      <c r="AT48" s="69">
        <f t="shared" si="55"/>
        <v>174626.4</v>
      </c>
      <c r="AU48" s="67"/>
      <c r="AV48" s="67"/>
      <c r="AW48" s="69">
        <f t="shared" si="56"/>
        <v>174626.4</v>
      </c>
      <c r="AX48" s="68"/>
      <c r="AY48" s="34"/>
      <c r="AZ48" s="66">
        <f t="shared" si="57"/>
        <v>174626.4</v>
      </c>
      <c r="BA48" s="12"/>
      <c r="BB48" s="12"/>
      <c r="BC48" s="66">
        <f t="shared" si="58"/>
        <v>174626.4</v>
      </c>
      <c r="BD48" s="67"/>
      <c r="BE48" s="67"/>
      <c r="BF48" s="66">
        <f t="shared" si="59"/>
        <v>174626.4</v>
      </c>
      <c r="BG48" s="12"/>
      <c r="BH48" s="67"/>
      <c r="BI48" s="66">
        <f t="shared" si="60"/>
        <v>174626.4</v>
      </c>
      <c r="BJ48" s="12"/>
      <c r="BK48" s="12"/>
      <c r="BL48" s="66">
        <f t="shared" si="61"/>
        <v>174626.4</v>
      </c>
      <c r="BM48" s="12"/>
      <c r="BN48" s="12"/>
      <c r="BO48" s="66">
        <f t="shared" si="62"/>
        <v>174626.4</v>
      </c>
      <c r="BP48" s="67"/>
      <c r="BQ48" s="67"/>
      <c r="BR48" s="66">
        <f t="shared" si="63"/>
        <v>174626.4</v>
      </c>
      <c r="BS48" s="12"/>
      <c r="BT48" s="12"/>
      <c r="BU48" s="66">
        <f t="shared" si="64"/>
        <v>174626.4</v>
      </c>
      <c r="BV48" s="67"/>
      <c r="BW48" s="67"/>
      <c r="BX48" s="66">
        <f t="shared" si="65"/>
        <v>174626.4</v>
      </c>
      <c r="BY48" s="67"/>
      <c r="BZ48" s="67">
        <v>58158.18</v>
      </c>
      <c r="CA48" s="66">
        <f t="shared" si="66"/>
        <v>116468.22</v>
      </c>
      <c r="CB48" s="12"/>
      <c r="CC48" s="65"/>
      <c r="CD48" s="26">
        <f t="shared" si="83"/>
        <v>116468.22</v>
      </c>
      <c r="CE48" s="12"/>
      <c r="CF48" s="12"/>
      <c r="CG48" s="26">
        <f t="shared" si="67"/>
        <v>116468.22</v>
      </c>
      <c r="CH48" s="12"/>
      <c r="CI48" s="12"/>
      <c r="CJ48" s="27">
        <f t="shared" si="68"/>
        <v>116468.22</v>
      </c>
      <c r="CM48" s="26">
        <f t="shared" si="69"/>
        <v>116468.22</v>
      </c>
      <c r="CP48" s="24">
        <f t="shared" si="70"/>
        <v>116468.22</v>
      </c>
      <c r="CQ48" s="12">
        <v>0</v>
      </c>
      <c r="CR48" s="13">
        <v>0</v>
      </c>
      <c r="CS48" s="26">
        <f t="shared" si="71"/>
        <v>116468.22</v>
      </c>
      <c r="CT48" s="11">
        <v>0</v>
      </c>
      <c r="CU48" s="11">
        <v>0</v>
      </c>
      <c r="CV48" s="23">
        <f t="shared" si="72"/>
        <v>116468.22</v>
      </c>
      <c r="CW48" s="12">
        <v>0</v>
      </c>
      <c r="CX48" s="12">
        <v>0</v>
      </c>
      <c r="CY48" s="27">
        <f t="shared" si="73"/>
        <v>116468.22</v>
      </c>
      <c r="CZ48" s="18">
        <v>0</v>
      </c>
      <c r="DA48" s="18">
        <v>0</v>
      </c>
      <c r="DB48" s="24">
        <f t="shared" si="74"/>
        <v>116468.22</v>
      </c>
      <c r="DC48" s="12">
        <v>0</v>
      </c>
      <c r="DD48" s="12">
        <v>0</v>
      </c>
      <c r="DE48" s="27">
        <f t="shared" si="75"/>
        <v>116468.22</v>
      </c>
      <c r="DF48" s="18">
        <v>0</v>
      </c>
      <c r="DG48" s="18">
        <v>0</v>
      </c>
      <c r="DH48" s="24">
        <f t="shared" si="76"/>
        <v>116468.22</v>
      </c>
      <c r="DI48" s="12">
        <v>0</v>
      </c>
      <c r="DJ48" s="12">
        <v>0</v>
      </c>
      <c r="DK48" s="26">
        <f t="shared" si="77"/>
        <v>116468.22</v>
      </c>
      <c r="DL48" s="28">
        <v>0</v>
      </c>
      <c r="DM48" s="28">
        <v>0</v>
      </c>
      <c r="DN48" s="19">
        <f t="shared" si="78"/>
        <v>116468.22</v>
      </c>
      <c r="DO48" s="12"/>
      <c r="DP48" s="12"/>
      <c r="DQ48" s="27">
        <f>DN48+DO48-DP48</f>
        <v>116468.22</v>
      </c>
      <c r="DZ48" s="12"/>
      <c r="EA48" s="12"/>
      <c r="EB48" s="26">
        <f t="shared" si="79"/>
        <v>116468.22</v>
      </c>
      <c r="EC48" s="13"/>
      <c r="ED48" s="18">
        <v>0</v>
      </c>
      <c r="EE48" s="18">
        <v>0</v>
      </c>
      <c r="EF48" s="25">
        <f t="shared" si="80"/>
        <v>116468.22</v>
      </c>
      <c r="EG48" s="18">
        <v>0</v>
      </c>
      <c r="EH48" s="18">
        <v>0</v>
      </c>
      <c r="EI48" s="24">
        <f t="shared" si="81"/>
        <v>116468.22</v>
      </c>
      <c r="EJ48" s="24">
        <f t="shared" si="82"/>
        <v>116468.22</v>
      </c>
      <c r="EK48" s="45" t="s">
        <v>410</v>
      </c>
      <c r="EL48" s="12"/>
    </row>
    <row r="49" spans="1:142" ht="47.25" customHeight="1">
      <c r="A49" s="42">
        <v>50</v>
      </c>
      <c r="B49" s="42" t="s">
        <v>722</v>
      </c>
      <c r="C49" s="40" t="s">
        <v>721</v>
      </c>
      <c r="D49" s="68">
        <v>107068.85</v>
      </c>
      <c r="E49" s="68"/>
      <c r="F49" s="68"/>
      <c r="G49" s="73">
        <f t="shared" si="42"/>
        <v>107068.85</v>
      </c>
      <c r="H49" s="67"/>
      <c r="I49" s="67"/>
      <c r="J49" s="72">
        <f t="shared" si="43"/>
        <v>107068.85</v>
      </c>
      <c r="K49" s="67"/>
      <c r="L49" s="67"/>
      <c r="M49" s="69">
        <f t="shared" si="44"/>
        <v>107068.85</v>
      </c>
      <c r="N49" s="67"/>
      <c r="O49" s="67"/>
      <c r="P49" s="69">
        <f t="shared" si="45"/>
        <v>107068.85</v>
      </c>
      <c r="Q49" s="70"/>
      <c r="R49" s="70"/>
      <c r="S49" s="69">
        <f t="shared" si="46"/>
        <v>107068.85</v>
      </c>
      <c r="T49" s="67"/>
      <c r="U49" s="67"/>
      <c r="V49" s="69">
        <f t="shared" si="47"/>
        <v>107068.85</v>
      </c>
      <c r="W49" s="67"/>
      <c r="X49" s="12"/>
      <c r="Y49" s="69">
        <f t="shared" si="48"/>
        <v>107068.85</v>
      </c>
      <c r="Z49" s="71"/>
      <c r="AA49" s="71"/>
      <c r="AB49" s="69">
        <f t="shared" si="49"/>
        <v>107068.85</v>
      </c>
      <c r="AC49" s="67"/>
      <c r="AD49" s="67"/>
      <c r="AE49" s="69">
        <f t="shared" si="50"/>
        <v>107068.85</v>
      </c>
      <c r="AF49" s="70"/>
      <c r="AG49" s="70"/>
      <c r="AH49" s="69">
        <f t="shared" si="51"/>
        <v>107068.85</v>
      </c>
      <c r="AI49" s="12"/>
      <c r="AJ49" s="12"/>
      <c r="AK49" s="69">
        <f t="shared" si="52"/>
        <v>107068.85</v>
      </c>
      <c r="AL49" s="70"/>
      <c r="AM49" s="70"/>
      <c r="AN49" s="69">
        <f t="shared" si="53"/>
        <v>107068.85</v>
      </c>
      <c r="AO49" s="12"/>
      <c r="AP49" s="67"/>
      <c r="AQ49" s="69">
        <f t="shared" si="54"/>
        <v>107068.85</v>
      </c>
      <c r="AR49" s="67"/>
      <c r="AS49" s="67"/>
      <c r="AT49" s="69">
        <f t="shared" si="55"/>
        <v>107068.85</v>
      </c>
      <c r="AU49" s="67"/>
      <c r="AV49" s="67"/>
      <c r="AW49" s="69">
        <f t="shared" si="56"/>
        <v>107068.85</v>
      </c>
      <c r="AX49" s="68"/>
      <c r="AY49" s="34"/>
      <c r="AZ49" s="66">
        <f t="shared" si="57"/>
        <v>107068.85</v>
      </c>
      <c r="BA49" s="12"/>
      <c r="BB49" s="12"/>
      <c r="BC49" s="66">
        <f t="shared" si="58"/>
        <v>107068.85</v>
      </c>
      <c r="BD49" s="67"/>
      <c r="BE49" s="67"/>
      <c r="BF49" s="66">
        <f t="shared" si="59"/>
        <v>107068.85</v>
      </c>
      <c r="BG49" s="12"/>
      <c r="BH49" s="67"/>
      <c r="BI49" s="66">
        <f t="shared" si="60"/>
        <v>107068.85</v>
      </c>
      <c r="BJ49" s="12"/>
      <c r="BK49" s="12"/>
      <c r="BL49" s="66">
        <f t="shared" si="61"/>
        <v>107068.85</v>
      </c>
      <c r="BM49" s="12"/>
      <c r="BN49" s="12"/>
      <c r="BO49" s="66">
        <f t="shared" si="62"/>
        <v>107068.85</v>
      </c>
      <c r="BP49" s="67"/>
      <c r="BQ49" s="67"/>
      <c r="BR49" s="66">
        <f t="shared" si="63"/>
        <v>107068.85</v>
      </c>
      <c r="BS49" s="12"/>
      <c r="BT49" s="12"/>
      <c r="BU49" s="66">
        <f t="shared" si="64"/>
        <v>107068.85</v>
      </c>
      <c r="BV49" s="67"/>
      <c r="BW49" s="67"/>
      <c r="BX49" s="66">
        <f t="shared" si="65"/>
        <v>107068.85</v>
      </c>
      <c r="BY49" s="67"/>
      <c r="BZ49" s="67"/>
      <c r="CA49" s="66">
        <f t="shared" si="66"/>
        <v>107068.85</v>
      </c>
      <c r="CB49" s="12"/>
      <c r="CC49" s="65"/>
      <c r="CD49" s="26">
        <f t="shared" si="83"/>
        <v>107068.85</v>
      </c>
      <c r="CE49" s="12"/>
      <c r="CF49" s="12"/>
      <c r="CG49" s="26">
        <f t="shared" si="67"/>
        <v>107068.85</v>
      </c>
      <c r="CH49" s="12"/>
      <c r="CI49" s="12"/>
      <c r="CJ49" s="27">
        <f t="shared" si="68"/>
        <v>107068.85</v>
      </c>
      <c r="CM49" s="26">
        <f t="shared" si="69"/>
        <v>107068.85</v>
      </c>
      <c r="CP49" s="24">
        <f t="shared" si="70"/>
        <v>107068.85</v>
      </c>
      <c r="CQ49" s="12">
        <v>0</v>
      </c>
      <c r="CR49" s="13">
        <v>0</v>
      </c>
      <c r="CS49" s="26">
        <f t="shared" si="71"/>
        <v>107068.85</v>
      </c>
      <c r="CT49" s="11">
        <v>0</v>
      </c>
      <c r="CU49" s="11">
        <v>0</v>
      </c>
      <c r="CV49" s="23">
        <f t="shared" si="72"/>
        <v>107068.85</v>
      </c>
      <c r="CW49" s="12">
        <v>0</v>
      </c>
      <c r="CX49" s="12">
        <v>0</v>
      </c>
      <c r="CY49" s="27">
        <f t="shared" si="73"/>
        <v>107068.85</v>
      </c>
      <c r="CZ49" s="18">
        <v>0</v>
      </c>
      <c r="DA49" s="18">
        <v>0</v>
      </c>
      <c r="DB49" s="24">
        <f t="shared" si="74"/>
        <v>107068.85</v>
      </c>
      <c r="DC49" s="12">
        <v>0</v>
      </c>
      <c r="DD49" s="12">
        <v>0</v>
      </c>
      <c r="DE49" s="27">
        <f t="shared" si="75"/>
        <v>107068.85</v>
      </c>
      <c r="DF49" s="18">
        <v>0</v>
      </c>
      <c r="DG49" s="18">
        <v>0</v>
      </c>
      <c r="DH49" s="24">
        <f t="shared" si="76"/>
        <v>107068.85</v>
      </c>
      <c r="DI49" s="12">
        <v>0</v>
      </c>
      <c r="DJ49" s="12">
        <v>0</v>
      </c>
      <c r="DK49" s="26">
        <f t="shared" si="77"/>
        <v>107068.85</v>
      </c>
      <c r="DL49" s="28">
        <v>0</v>
      </c>
      <c r="DM49" s="28">
        <v>0</v>
      </c>
      <c r="DN49" s="19">
        <f t="shared" si="78"/>
        <v>107068.85</v>
      </c>
      <c r="DO49" s="12"/>
      <c r="DP49" s="12"/>
      <c r="DQ49" s="27">
        <f>DN49+DO49-DP49</f>
        <v>107068.85</v>
      </c>
      <c r="DZ49" s="12"/>
      <c r="EA49" s="12"/>
      <c r="EB49" s="26">
        <f t="shared" si="79"/>
        <v>107068.85</v>
      </c>
      <c r="EC49" s="13"/>
      <c r="ED49" s="18">
        <v>0</v>
      </c>
      <c r="EE49" s="18">
        <v>0</v>
      </c>
      <c r="EF49" s="25">
        <f t="shared" si="80"/>
        <v>107068.85</v>
      </c>
      <c r="EG49" s="18">
        <v>0</v>
      </c>
      <c r="EH49" s="18">
        <v>0</v>
      </c>
      <c r="EI49" s="24">
        <f t="shared" si="81"/>
        <v>107068.85</v>
      </c>
      <c r="EJ49" s="24">
        <f t="shared" si="82"/>
        <v>107068.85</v>
      </c>
      <c r="EK49" s="45" t="s">
        <v>410</v>
      </c>
      <c r="EL49" s="12"/>
    </row>
    <row r="50" spans="1:142" s="87" customFormat="1" ht="96" customHeight="1">
      <c r="A50" s="42">
        <v>51</v>
      </c>
      <c r="B50" s="74" t="s">
        <v>720</v>
      </c>
      <c r="C50" s="101" t="s">
        <v>719</v>
      </c>
      <c r="D50" s="95">
        <v>1142057.88</v>
      </c>
      <c r="E50" s="95"/>
      <c r="F50" s="95"/>
      <c r="G50" s="100">
        <f t="shared" si="42"/>
        <v>1142057.88</v>
      </c>
      <c r="H50" s="94"/>
      <c r="I50" s="94"/>
      <c r="J50" s="99">
        <f t="shared" si="43"/>
        <v>1142057.88</v>
      </c>
      <c r="K50" s="94"/>
      <c r="L50" s="94"/>
      <c r="M50" s="96">
        <f t="shared" si="44"/>
        <v>1142057.88</v>
      </c>
      <c r="N50" s="94"/>
      <c r="O50" s="94">
        <v>34516.82</v>
      </c>
      <c r="P50" s="96">
        <f t="shared" si="45"/>
        <v>1107541.0599999998</v>
      </c>
      <c r="Q50" s="97"/>
      <c r="R50" s="97"/>
      <c r="S50" s="96">
        <f t="shared" si="46"/>
        <v>1107541.0599999998</v>
      </c>
      <c r="T50" s="94"/>
      <c r="U50" s="94"/>
      <c r="V50" s="96">
        <f t="shared" si="47"/>
        <v>1107541.0599999998</v>
      </c>
      <c r="W50" s="94"/>
      <c r="X50" s="18"/>
      <c r="Y50" s="96">
        <f t="shared" si="48"/>
        <v>1107541.0599999998</v>
      </c>
      <c r="Z50" s="98"/>
      <c r="AA50" s="98"/>
      <c r="AB50" s="96">
        <f t="shared" si="49"/>
        <v>1107541.0599999998</v>
      </c>
      <c r="AC50" s="94"/>
      <c r="AD50" s="94"/>
      <c r="AE50" s="96">
        <f t="shared" si="50"/>
        <v>1107541.0599999998</v>
      </c>
      <c r="AF50" s="97"/>
      <c r="AG50" s="97"/>
      <c r="AH50" s="96">
        <f t="shared" si="51"/>
        <v>1107541.0599999998</v>
      </c>
      <c r="AI50" s="18"/>
      <c r="AJ50" s="18"/>
      <c r="AK50" s="96">
        <f t="shared" si="52"/>
        <v>1107541.0599999998</v>
      </c>
      <c r="AL50" s="97"/>
      <c r="AM50" s="97"/>
      <c r="AN50" s="96">
        <f t="shared" si="53"/>
        <v>1107541.0599999998</v>
      </c>
      <c r="AO50" s="18"/>
      <c r="AP50" s="94"/>
      <c r="AQ50" s="96">
        <f t="shared" si="54"/>
        <v>1107541.0599999998</v>
      </c>
      <c r="AR50" s="94"/>
      <c r="AS50" s="94"/>
      <c r="AT50" s="96">
        <f t="shared" si="55"/>
        <v>1107541.0599999998</v>
      </c>
      <c r="AU50" s="94"/>
      <c r="AV50" s="94"/>
      <c r="AW50" s="96">
        <f t="shared" si="56"/>
        <v>1107541.0599999998</v>
      </c>
      <c r="AX50" s="95"/>
      <c r="AY50" s="95"/>
      <c r="AZ50" s="93">
        <f t="shared" si="57"/>
        <v>1107541.0599999998</v>
      </c>
      <c r="BA50" s="18"/>
      <c r="BB50" s="18"/>
      <c r="BC50" s="93">
        <f t="shared" si="58"/>
        <v>1107541.0599999998</v>
      </c>
      <c r="BD50" s="94"/>
      <c r="BE50" s="94"/>
      <c r="BF50" s="93">
        <f t="shared" si="59"/>
        <v>1107541.0599999998</v>
      </c>
      <c r="BG50" s="18"/>
      <c r="BH50" s="94"/>
      <c r="BI50" s="93">
        <f t="shared" si="60"/>
        <v>1107541.0599999998</v>
      </c>
      <c r="BJ50" s="18"/>
      <c r="BK50" s="18"/>
      <c r="BL50" s="93">
        <f t="shared" si="61"/>
        <v>1107541.0599999998</v>
      </c>
      <c r="BM50" s="18"/>
      <c r="BN50" s="18"/>
      <c r="BO50" s="93">
        <f t="shared" si="62"/>
        <v>1107541.0599999998</v>
      </c>
      <c r="BP50" s="94"/>
      <c r="BQ50" s="94"/>
      <c r="BR50" s="93">
        <f t="shared" si="63"/>
        <v>1107541.0599999998</v>
      </c>
      <c r="BS50" s="18"/>
      <c r="BT50" s="18"/>
      <c r="BU50" s="93">
        <f t="shared" si="64"/>
        <v>1107541.0599999998</v>
      </c>
      <c r="BV50" s="94"/>
      <c r="BW50" s="94"/>
      <c r="BX50" s="93">
        <f t="shared" si="65"/>
        <v>1107541.0599999998</v>
      </c>
      <c r="BY50" s="94"/>
      <c r="BZ50" s="94"/>
      <c r="CA50" s="93">
        <f t="shared" si="66"/>
        <v>1107541.0599999998</v>
      </c>
      <c r="CB50" s="18"/>
      <c r="CC50" s="92"/>
      <c r="CD50" s="24">
        <f t="shared" si="83"/>
        <v>1107541.0599999998</v>
      </c>
      <c r="CE50" s="18"/>
      <c r="CF50" s="18"/>
      <c r="CG50" s="24">
        <f t="shared" si="67"/>
        <v>1107541.0599999998</v>
      </c>
      <c r="CH50" s="18"/>
      <c r="CI50" s="18"/>
      <c r="CJ50" s="25">
        <f t="shared" si="68"/>
        <v>1107541.0599999998</v>
      </c>
      <c r="CK50" s="18"/>
      <c r="CL50" s="91"/>
      <c r="CM50" s="24">
        <f t="shared" si="69"/>
        <v>1107541.0599999998</v>
      </c>
      <c r="CN50" s="18"/>
      <c r="CO50" s="18"/>
      <c r="CP50" s="24">
        <f t="shared" si="70"/>
        <v>1107541.0599999998</v>
      </c>
      <c r="CQ50" s="18">
        <v>0</v>
      </c>
      <c r="CR50" s="88">
        <v>0</v>
      </c>
      <c r="CS50" s="24">
        <f t="shared" si="71"/>
        <v>1107541.0599999998</v>
      </c>
      <c r="CT50" s="87">
        <v>0</v>
      </c>
      <c r="CU50" s="87">
        <v>0</v>
      </c>
      <c r="CV50" s="90">
        <f t="shared" si="72"/>
        <v>1107541.0599999998</v>
      </c>
      <c r="CW50" s="18">
        <v>0</v>
      </c>
      <c r="CX50" s="18">
        <v>0</v>
      </c>
      <c r="CY50" s="25">
        <f t="shared" si="73"/>
        <v>1107541.0599999998</v>
      </c>
      <c r="CZ50" s="18">
        <v>0</v>
      </c>
      <c r="DA50" s="18">
        <v>0</v>
      </c>
      <c r="DB50" s="24">
        <f t="shared" si="74"/>
        <v>1107541.0599999998</v>
      </c>
      <c r="DC50" s="18">
        <v>0</v>
      </c>
      <c r="DD50" s="18">
        <v>141068.74</v>
      </c>
      <c r="DE50" s="25">
        <f t="shared" si="75"/>
        <v>966472.3199999998</v>
      </c>
      <c r="DF50" s="18">
        <v>0</v>
      </c>
      <c r="DG50" s="18">
        <v>0</v>
      </c>
      <c r="DH50" s="24">
        <f t="shared" si="76"/>
        <v>966472.3199999998</v>
      </c>
      <c r="DI50" s="12">
        <v>0</v>
      </c>
      <c r="DJ50" s="12">
        <v>0</v>
      </c>
      <c r="DK50" s="26">
        <f t="shared" si="77"/>
        <v>966472.3199999998</v>
      </c>
      <c r="DL50" s="28">
        <v>0</v>
      </c>
      <c r="DM50" s="28">
        <v>0</v>
      </c>
      <c r="DN50" s="19">
        <f t="shared" si="78"/>
        <v>966472.3199999998</v>
      </c>
      <c r="DO50" s="18"/>
      <c r="DP50" s="18">
        <v>188115.8</v>
      </c>
      <c r="DQ50" s="27">
        <f>DN50-+DO50-DP50</f>
        <v>778356.5199999998</v>
      </c>
      <c r="DR50" s="18"/>
      <c r="DV50" s="89"/>
      <c r="DZ50" s="18"/>
      <c r="EA50" s="18"/>
      <c r="EB50" s="26">
        <f t="shared" si="79"/>
        <v>778356.5199999998</v>
      </c>
      <c r="EC50" s="88"/>
      <c r="ED50" s="18">
        <v>0</v>
      </c>
      <c r="EE50" s="18">
        <v>0</v>
      </c>
      <c r="EF50" s="25">
        <f t="shared" si="80"/>
        <v>778356.5199999998</v>
      </c>
      <c r="EG50" s="18">
        <v>0</v>
      </c>
      <c r="EH50" s="18">
        <v>0</v>
      </c>
      <c r="EI50" s="24">
        <f t="shared" si="81"/>
        <v>778356.5199999998</v>
      </c>
      <c r="EJ50" s="24">
        <f t="shared" si="82"/>
        <v>778356.5199999998</v>
      </c>
      <c r="EK50" s="45" t="s">
        <v>410</v>
      </c>
      <c r="EL50" s="18"/>
    </row>
    <row r="51" spans="1:142" ht="45" customHeight="1">
      <c r="A51" s="42">
        <v>52</v>
      </c>
      <c r="B51" s="42" t="s">
        <v>718</v>
      </c>
      <c r="C51" s="40" t="s">
        <v>717</v>
      </c>
      <c r="D51" s="68">
        <v>330788.22</v>
      </c>
      <c r="E51" s="68"/>
      <c r="F51" s="68"/>
      <c r="G51" s="73">
        <f t="shared" si="42"/>
        <v>330788.22</v>
      </c>
      <c r="H51" s="67"/>
      <c r="I51" s="67"/>
      <c r="J51" s="72">
        <f t="shared" si="43"/>
        <v>330788.22</v>
      </c>
      <c r="K51" s="67"/>
      <c r="L51" s="67"/>
      <c r="M51" s="69">
        <f t="shared" si="44"/>
        <v>330788.22</v>
      </c>
      <c r="N51" s="67"/>
      <c r="O51" s="67"/>
      <c r="P51" s="69">
        <f t="shared" si="45"/>
        <v>330788.22</v>
      </c>
      <c r="Q51" s="70"/>
      <c r="R51" s="70">
        <v>175641.12</v>
      </c>
      <c r="S51" s="69">
        <f t="shared" si="46"/>
        <v>155147.09999999998</v>
      </c>
      <c r="T51" s="67"/>
      <c r="U51" s="67"/>
      <c r="V51" s="69">
        <f t="shared" si="47"/>
        <v>155147.09999999998</v>
      </c>
      <c r="W51" s="67"/>
      <c r="X51" s="12"/>
      <c r="Y51" s="69">
        <f t="shared" si="48"/>
        <v>155147.09999999998</v>
      </c>
      <c r="Z51" s="71"/>
      <c r="AA51" s="71"/>
      <c r="AB51" s="69">
        <f t="shared" si="49"/>
        <v>155147.09999999998</v>
      </c>
      <c r="AC51" s="67"/>
      <c r="AD51" s="67"/>
      <c r="AE51" s="69">
        <f t="shared" si="50"/>
        <v>155147.09999999998</v>
      </c>
      <c r="AF51" s="70"/>
      <c r="AG51" s="70"/>
      <c r="AH51" s="69">
        <f t="shared" si="51"/>
        <v>155147.09999999998</v>
      </c>
      <c r="AI51" s="12"/>
      <c r="AJ51" s="12"/>
      <c r="AK51" s="69">
        <f t="shared" si="52"/>
        <v>155147.09999999998</v>
      </c>
      <c r="AL51" s="70"/>
      <c r="AM51" s="70"/>
      <c r="AN51" s="69">
        <f t="shared" si="53"/>
        <v>155147.09999999998</v>
      </c>
      <c r="AO51" s="12"/>
      <c r="AP51" s="67"/>
      <c r="AQ51" s="69">
        <f t="shared" si="54"/>
        <v>155147.09999999998</v>
      </c>
      <c r="AR51" s="67"/>
      <c r="AS51" s="67"/>
      <c r="AT51" s="69">
        <f t="shared" si="55"/>
        <v>155147.09999999998</v>
      </c>
      <c r="AU51" s="67"/>
      <c r="AV51" s="67"/>
      <c r="AW51" s="69">
        <f t="shared" si="56"/>
        <v>155147.09999999998</v>
      </c>
      <c r="AX51" s="68"/>
      <c r="AY51" s="34"/>
      <c r="AZ51" s="66">
        <f t="shared" si="57"/>
        <v>155147.09999999998</v>
      </c>
      <c r="BA51" s="12"/>
      <c r="BB51" s="12"/>
      <c r="BC51" s="66">
        <f t="shared" si="58"/>
        <v>155147.09999999998</v>
      </c>
      <c r="BD51" s="67"/>
      <c r="BE51" s="67"/>
      <c r="BF51" s="66">
        <f t="shared" si="59"/>
        <v>155147.09999999998</v>
      </c>
      <c r="BG51" s="12"/>
      <c r="BH51" s="67"/>
      <c r="BI51" s="66">
        <f t="shared" si="60"/>
        <v>155147.09999999998</v>
      </c>
      <c r="BJ51" s="12"/>
      <c r="BK51" s="12"/>
      <c r="BL51" s="66">
        <f t="shared" si="61"/>
        <v>155147.09999999998</v>
      </c>
      <c r="BM51" s="12"/>
      <c r="BN51" s="12"/>
      <c r="BO51" s="66">
        <f t="shared" si="62"/>
        <v>155147.09999999998</v>
      </c>
      <c r="BP51" s="67"/>
      <c r="BQ51" s="67"/>
      <c r="BR51" s="66">
        <f t="shared" si="63"/>
        <v>155147.09999999998</v>
      </c>
      <c r="BS51" s="12"/>
      <c r="BT51" s="12"/>
      <c r="BU51" s="66">
        <f t="shared" si="64"/>
        <v>155147.09999999998</v>
      </c>
      <c r="BV51" s="67"/>
      <c r="BW51" s="67"/>
      <c r="BX51" s="66">
        <f t="shared" si="65"/>
        <v>155147.09999999998</v>
      </c>
      <c r="BY51" s="67"/>
      <c r="BZ51" s="67"/>
      <c r="CA51" s="66">
        <f t="shared" si="66"/>
        <v>155147.09999999998</v>
      </c>
      <c r="CB51" s="12"/>
      <c r="CC51" s="65"/>
      <c r="CD51" s="26">
        <f t="shared" si="83"/>
        <v>155147.09999999998</v>
      </c>
      <c r="CE51" s="12"/>
      <c r="CF51" s="12"/>
      <c r="CG51" s="26">
        <f t="shared" si="67"/>
        <v>155147.09999999998</v>
      </c>
      <c r="CH51" s="12"/>
      <c r="CI51" s="12"/>
      <c r="CJ51" s="27">
        <f t="shared" si="68"/>
        <v>155147.09999999998</v>
      </c>
      <c r="CM51" s="26">
        <f t="shared" si="69"/>
        <v>155147.09999999998</v>
      </c>
      <c r="CP51" s="24">
        <f t="shared" si="70"/>
        <v>155147.09999999998</v>
      </c>
      <c r="CQ51" s="12">
        <v>0</v>
      </c>
      <c r="CR51" s="13">
        <v>0</v>
      </c>
      <c r="CS51" s="26">
        <f t="shared" si="71"/>
        <v>155147.09999999998</v>
      </c>
      <c r="CT51" s="11">
        <v>0</v>
      </c>
      <c r="CU51" s="11">
        <v>0</v>
      </c>
      <c r="CV51" s="23">
        <f t="shared" si="72"/>
        <v>155147.09999999998</v>
      </c>
      <c r="CW51" s="12">
        <v>0</v>
      </c>
      <c r="CX51" s="12">
        <v>0</v>
      </c>
      <c r="CY51" s="27">
        <f t="shared" si="73"/>
        <v>155147.09999999998</v>
      </c>
      <c r="CZ51" s="18">
        <v>0</v>
      </c>
      <c r="DA51" s="18">
        <v>0</v>
      </c>
      <c r="DB51" s="24">
        <f t="shared" si="74"/>
        <v>155147.09999999998</v>
      </c>
      <c r="DC51" s="12">
        <v>0</v>
      </c>
      <c r="DD51" s="12">
        <v>0</v>
      </c>
      <c r="DE51" s="27">
        <f t="shared" si="75"/>
        <v>155147.09999999998</v>
      </c>
      <c r="DF51" s="18">
        <v>0</v>
      </c>
      <c r="DG51" s="18">
        <v>0</v>
      </c>
      <c r="DH51" s="24">
        <f t="shared" si="76"/>
        <v>155147.09999999998</v>
      </c>
      <c r="DI51" s="12">
        <v>0</v>
      </c>
      <c r="DJ51" s="12">
        <v>0</v>
      </c>
      <c r="DK51" s="26">
        <f t="shared" si="77"/>
        <v>155147.09999999998</v>
      </c>
      <c r="DL51" s="28">
        <v>0</v>
      </c>
      <c r="DM51" s="28">
        <v>0</v>
      </c>
      <c r="DN51" s="19">
        <f t="shared" si="78"/>
        <v>155147.09999999998</v>
      </c>
      <c r="DO51" s="12"/>
      <c r="DP51" s="12"/>
      <c r="DQ51" s="27">
        <f>DN51-+DO51-DP51</f>
        <v>155147.09999999998</v>
      </c>
      <c r="DZ51" s="12"/>
      <c r="EA51" s="12"/>
      <c r="EB51" s="26">
        <f t="shared" si="79"/>
        <v>155147.09999999998</v>
      </c>
      <c r="EC51" s="13"/>
      <c r="ED51" s="18">
        <v>0</v>
      </c>
      <c r="EE51" s="18">
        <v>0</v>
      </c>
      <c r="EF51" s="25">
        <f t="shared" si="80"/>
        <v>155147.09999999998</v>
      </c>
      <c r="EG51" s="18">
        <v>0</v>
      </c>
      <c r="EH51" s="18">
        <v>0</v>
      </c>
      <c r="EI51" s="24">
        <f t="shared" si="81"/>
        <v>155147.09999999998</v>
      </c>
      <c r="EJ51" s="24">
        <f t="shared" si="82"/>
        <v>155147.09999999998</v>
      </c>
      <c r="EK51" s="45" t="s">
        <v>410</v>
      </c>
      <c r="EL51" s="12"/>
    </row>
    <row r="52" spans="1:142" ht="45" customHeight="1">
      <c r="A52" s="42">
        <v>53</v>
      </c>
      <c r="B52" s="42" t="s">
        <v>716</v>
      </c>
      <c r="C52" s="40" t="s">
        <v>715</v>
      </c>
      <c r="D52" s="68">
        <v>195604.44</v>
      </c>
      <c r="E52" s="68"/>
      <c r="F52" s="68"/>
      <c r="G52" s="73">
        <f t="shared" si="42"/>
        <v>195604.44</v>
      </c>
      <c r="H52" s="67"/>
      <c r="I52" s="67"/>
      <c r="J52" s="72">
        <f t="shared" si="43"/>
        <v>195604.44</v>
      </c>
      <c r="K52" s="67"/>
      <c r="L52" s="67"/>
      <c r="M52" s="69">
        <f t="shared" si="44"/>
        <v>195604.44</v>
      </c>
      <c r="N52" s="67"/>
      <c r="O52" s="67"/>
      <c r="P52" s="69">
        <f t="shared" si="45"/>
        <v>195604.44</v>
      </c>
      <c r="Q52" s="70"/>
      <c r="R52" s="70"/>
      <c r="S52" s="69">
        <f t="shared" si="46"/>
        <v>195604.44</v>
      </c>
      <c r="T52" s="67"/>
      <c r="U52" s="67"/>
      <c r="V52" s="69">
        <f t="shared" si="47"/>
        <v>195604.44</v>
      </c>
      <c r="W52" s="67"/>
      <c r="X52" s="12"/>
      <c r="Y52" s="69">
        <f t="shared" si="48"/>
        <v>195604.44</v>
      </c>
      <c r="Z52" s="71"/>
      <c r="AA52" s="71"/>
      <c r="AB52" s="69">
        <f t="shared" si="49"/>
        <v>195604.44</v>
      </c>
      <c r="AC52" s="67"/>
      <c r="AD52" s="67"/>
      <c r="AE52" s="69">
        <f t="shared" si="50"/>
        <v>195604.44</v>
      </c>
      <c r="AF52" s="70"/>
      <c r="AG52" s="70"/>
      <c r="AH52" s="69">
        <f t="shared" si="51"/>
        <v>195604.44</v>
      </c>
      <c r="AI52" s="12"/>
      <c r="AJ52" s="12"/>
      <c r="AK52" s="69">
        <f t="shared" si="52"/>
        <v>195604.44</v>
      </c>
      <c r="AL52" s="70"/>
      <c r="AM52" s="70"/>
      <c r="AN52" s="69">
        <f t="shared" si="53"/>
        <v>195604.44</v>
      </c>
      <c r="AO52" s="12"/>
      <c r="AP52" s="67"/>
      <c r="AQ52" s="69">
        <f t="shared" si="54"/>
        <v>195604.44</v>
      </c>
      <c r="AR52" s="67"/>
      <c r="AS52" s="67"/>
      <c r="AT52" s="69">
        <f t="shared" si="55"/>
        <v>195604.44</v>
      </c>
      <c r="AU52" s="67"/>
      <c r="AV52" s="67"/>
      <c r="AW52" s="69">
        <f t="shared" si="56"/>
        <v>195604.44</v>
      </c>
      <c r="AX52" s="68"/>
      <c r="AY52" s="34"/>
      <c r="AZ52" s="66">
        <f t="shared" si="57"/>
        <v>195604.44</v>
      </c>
      <c r="BA52" s="12"/>
      <c r="BB52" s="12"/>
      <c r="BC52" s="66">
        <f t="shared" si="58"/>
        <v>195604.44</v>
      </c>
      <c r="BD52" s="67"/>
      <c r="BE52" s="67"/>
      <c r="BF52" s="66">
        <f t="shared" si="59"/>
        <v>195604.44</v>
      </c>
      <c r="BG52" s="12"/>
      <c r="BH52" s="67"/>
      <c r="BI52" s="66">
        <f t="shared" si="60"/>
        <v>195604.44</v>
      </c>
      <c r="BJ52" s="12"/>
      <c r="BK52" s="12"/>
      <c r="BL52" s="66">
        <f t="shared" si="61"/>
        <v>195604.44</v>
      </c>
      <c r="BM52" s="12"/>
      <c r="BN52" s="12"/>
      <c r="BO52" s="66">
        <f t="shared" si="62"/>
        <v>195604.44</v>
      </c>
      <c r="BP52" s="67"/>
      <c r="BQ52" s="67"/>
      <c r="BR52" s="66">
        <f t="shared" si="63"/>
        <v>195604.44</v>
      </c>
      <c r="BS52" s="12"/>
      <c r="BT52" s="12"/>
      <c r="BU52" s="66">
        <f t="shared" si="64"/>
        <v>195604.44</v>
      </c>
      <c r="BV52" s="67"/>
      <c r="BW52" s="67"/>
      <c r="BX52" s="66">
        <f t="shared" si="65"/>
        <v>195604.44</v>
      </c>
      <c r="BY52" s="67"/>
      <c r="BZ52" s="67"/>
      <c r="CA52" s="66">
        <f t="shared" si="66"/>
        <v>195604.44</v>
      </c>
      <c r="CB52" s="12"/>
      <c r="CC52" s="65"/>
      <c r="CD52" s="26">
        <f t="shared" si="83"/>
        <v>195604.44</v>
      </c>
      <c r="CE52" s="12"/>
      <c r="CF52" s="12"/>
      <c r="CG52" s="26">
        <f t="shared" si="67"/>
        <v>195604.44</v>
      </c>
      <c r="CH52" s="12"/>
      <c r="CI52" s="12"/>
      <c r="CJ52" s="27">
        <f t="shared" si="68"/>
        <v>195604.44</v>
      </c>
      <c r="CM52" s="26">
        <f t="shared" si="69"/>
        <v>195604.44</v>
      </c>
      <c r="CP52" s="24">
        <f t="shared" si="70"/>
        <v>195604.44</v>
      </c>
      <c r="CQ52" s="12">
        <v>0</v>
      </c>
      <c r="CR52" s="13">
        <v>0</v>
      </c>
      <c r="CS52" s="26">
        <f t="shared" si="71"/>
        <v>195604.44</v>
      </c>
      <c r="CT52" s="11">
        <v>0</v>
      </c>
      <c r="CU52" s="11">
        <v>0</v>
      </c>
      <c r="CV52" s="23">
        <f t="shared" si="72"/>
        <v>195604.44</v>
      </c>
      <c r="CW52" s="12">
        <v>0</v>
      </c>
      <c r="CX52" s="12">
        <v>0</v>
      </c>
      <c r="CY52" s="27">
        <f t="shared" si="73"/>
        <v>195604.44</v>
      </c>
      <c r="CZ52" s="18">
        <v>0</v>
      </c>
      <c r="DA52" s="18">
        <v>0</v>
      </c>
      <c r="DB52" s="24">
        <f t="shared" si="74"/>
        <v>195604.44</v>
      </c>
      <c r="DC52" s="12">
        <v>0</v>
      </c>
      <c r="DD52" s="12">
        <v>0</v>
      </c>
      <c r="DE52" s="27">
        <f t="shared" si="75"/>
        <v>195604.44</v>
      </c>
      <c r="DF52" s="18">
        <v>0</v>
      </c>
      <c r="DG52" s="18">
        <v>0</v>
      </c>
      <c r="DH52" s="24">
        <f t="shared" si="76"/>
        <v>195604.44</v>
      </c>
      <c r="DI52" s="12">
        <v>0</v>
      </c>
      <c r="DJ52" s="12">
        <v>0</v>
      </c>
      <c r="DK52" s="26">
        <f t="shared" si="77"/>
        <v>195604.44</v>
      </c>
      <c r="DL52" s="28">
        <v>0</v>
      </c>
      <c r="DM52" s="28">
        <v>0</v>
      </c>
      <c r="DN52" s="19">
        <f t="shared" si="78"/>
        <v>195604.44</v>
      </c>
      <c r="DO52" s="12"/>
      <c r="DP52" s="12"/>
      <c r="DQ52" s="27">
        <f>DN52+DO52-DP52</f>
        <v>195604.44</v>
      </c>
      <c r="DZ52" s="12"/>
      <c r="EA52" s="12"/>
      <c r="EB52" s="26">
        <f t="shared" si="79"/>
        <v>195604.44</v>
      </c>
      <c r="EC52" s="13"/>
      <c r="ED52" s="18">
        <v>0</v>
      </c>
      <c r="EE52" s="18">
        <v>0</v>
      </c>
      <c r="EF52" s="25">
        <f t="shared" si="80"/>
        <v>195604.44</v>
      </c>
      <c r="EG52" s="18">
        <v>0</v>
      </c>
      <c r="EH52" s="18">
        <v>0</v>
      </c>
      <c r="EI52" s="24">
        <f t="shared" si="81"/>
        <v>195604.44</v>
      </c>
      <c r="EJ52" s="24">
        <f t="shared" si="82"/>
        <v>195604.44</v>
      </c>
      <c r="EK52" s="45" t="s">
        <v>410</v>
      </c>
      <c r="EL52" s="12"/>
    </row>
    <row r="53" spans="1:142" ht="57" customHeight="1">
      <c r="A53" s="42">
        <v>54</v>
      </c>
      <c r="B53" s="42" t="s">
        <v>714</v>
      </c>
      <c r="C53" s="40" t="s">
        <v>713</v>
      </c>
      <c r="D53" s="68">
        <v>731137.56</v>
      </c>
      <c r="E53" s="68"/>
      <c r="F53" s="68"/>
      <c r="G53" s="73">
        <f t="shared" si="42"/>
        <v>731137.56</v>
      </c>
      <c r="H53" s="67"/>
      <c r="I53" s="67"/>
      <c r="J53" s="72">
        <f t="shared" si="43"/>
        <v>731137.56</v>
      </c>
      <c r="K53" s="67"/>
      <c r="L53" s="67"/>
      <c r="M53" s="69">
        <f t="shared" si="44"/>
        <v>731137.56</v>
      </c>
      <c r="N53" s="67"/>
      <c r="O53" s="67"/>
      <c r="P53" s="69">
        <f t="shared" si="45"/>
        <v>731137.56</v>
      </c>
      <c r="Q53" s="70"/>
      <c r="R53" s="70"/>
      <c r="S53" s="69">
        <f t="shared" si="46"/>
        <v>731137.56</v>
      </c>
      <c r="T53" s="67"/>
      <c r="U53" s="67"/>
      <c r="V53" s="69">
        <f t="shared" si="47"/>
        <v>731137.56</v>
      </c>
      <c r="W53" s="67"/>
      <c r="X53" s="12"/>
      <c r="Y53" s="69">
        <f t="shared" si="48"/>
        <v>731137.56</v>
      </c>
      <c r="Z53" s="71"/>
      <c r="AA53" s="71"/>
      <c r="AB53" s="69">
        <f t="shared" si="49"/>
        <v>731137.56</v>
      </c>
      <c r="AC53" s="67"/>
      <c r="AD53" s="67"/>
      <c r="AE53" s="69">
        <f t="shared" si="50"/>
        <v>731137.56</v>
      </c>
      <c r="AF53" s="70"/>
      <c r="AG53" s="70"/>
      <c r="AH53" s="69">
        <f t="shared" si="51"/>
        <v>731137.56</v>
      </c>
      <c r="AI53" s="12"/>
      <c r="AJ53" s="12"/>
      <c r="AK53" s="69">
        <f t="shared" si="52"/>
        <v>731137.56</v>
      </c>
      <c r="AL53" s="70"/>
      <c r="AM53" s="70"/>
      <c r="AN53" s="69">
        <f t="shared" si="53"/>
        <v>731137.56</v>
      </c>
      <c r="AO53" s="12"/>
      <c r="AP53" s="67"/>
      <c r="AQ53" s="69">
        <f t="shared" si="54"/>
        <v>731137.56</v>
      </c>
      <c r="AR53" s="67"/>
      <c r="AS53" s="67"/>
      <c r="AT53" s="69">
        <f t="shared" si="55"/>
        <v>731137.56</v>
      </c>
      <c r="AU53" s="67"/>
      <c r="AV53" s="67"/>
      <c r="AW53" s="69">
        <f t="shared" si="56"/>
        <v>731137.56</v>
      </c>
      <c r="AX53" s="68"/>
      <c r="AY53" s="34"/>
      <c r="AZ53" s="66">
        <f t="shared" si="57"/>
        <v>731137.56</v>
      </c>
      <c r="BA53" s="12"/>
      <c r="BB53" s="12"/>
      <c r="BC53" s="66">
        <f t="shared" si="58"/>
        <v>731137.56</v>
      </c>
      <c r="BD53" s="67"/>
      <c r="BE53" s="67">
        <v>51613.46</v>
      </c>
      <c r="BF53" s="66">
        <f t="shared" si="59"/>
        <v>679524.1000000001</v>
      </c>
      <c r="BG53" s="12"/>
      <c r="BH53" s="67"/>
      <c r="BI53" s="66">
        <f t="shared" si="60"/>
        <v>679524.1000000001</v>
      </c>
      <c r="BJ53" s="12"/>
      <c r="BK53" s="12"/>
      <c r="BL53" s="66">
        <f t="shared" si="61"/>
        <v>679524.1000000001</v>
      </c>
      <c r="BM53" s="12"/>
      <c r="BN53" s="12"/>
      <c r="BO53" s="66">
        <f t="shared" si="62"/>
        <v>679524.1000000001</v>
      </c>
      <c r="BP53" s="67"/>
      <c r="BQ53" s="67"/>
      <c r="BR53" s="66">
        <f t="shared" si="63"/>
        <v>679524.1000000001</v>
      </c>
      <c r="BS53" s="12"/>
      <c r="BT53" s="12"/>
      <c r="BU53" s="66">
        <f t="shared" si="64"/>
        <v>679524.1000000001</v>
      </c>
      <c r="BV53" s="67"/>
      <c r="BW53" s="67"/>
      <c r="BX53" s="66">
        <f t="shared" si="65"/>
        <v>679524.1000000001</v>
      </c>
      <c r="BY53" s="67"/>
      <c r="BZ53" s="67"/>
      <c r="CA53" s="66">
        <f t="shared" si="66"/>
        <v>679524.1000000001</v>
      </c>
      <c r="CB53" s="12"/>
      <c r="CC53" s="65"/>
      <c r="CD53" s="26">
        <f t="shared" si="83"/>
        <v>679524.1000000001</v>
      </c>
      <c r="CE53" s="12"/>
      <c r="CF53" s="12"/>
      <c r="CG53" s="26">
        <f t="shared" si="67"/>
        <v>679524.1000000001</v>
      </c>
      <c r="CH53" s="12"/>
      <c r="CI53" s="12"/>
      <c r="CJ53" s="27">
        <f t="shared" si="68"/>
        <v>679524.1000000001</v>
      </c>
      <c r="CM53" s="26">
        <f t="shared" si="69"/>
        <v>679524.1000000001</v>
      </c>
      <c r="CP53" s="24">
        <f t="shared" si="70"/>
        <v>679524.1000000001</v>
      </c>
      <c r="CQ53" s="12">
        <v>0</v>
      </c>
      <c r="CR53" s="13">
        <v>0</v>
      </c>
      <c r="CS53" s="26">
        <f t="shared" si="71"/>
        <v>679524.1000000001</v>
      </c>
      <c r="CT53" s="11">
        <v>0</v>
      </c>
      <c r="CU53" s="11">
        <v>0</v>
      </c>
      <c r="CV53" s="23">
        <f t="shared" si="72"/>
        <v>679524.1000000001</v>
      </c>
      <c r="CW53" s="12">
        <v>0</v>
      </c>
      <c r="CX53" s="12">
        <v>0</v>
      </c>
      <c r="CY53" s="27">
        <f t="shared" si="73"/>
        <v>679524.1000000001</v>
      </c>
      <c r="CZ53" s="18">
        <v>0</v>
      </c>
      <c r="DA53" s="18">
        <v>0</v>
      </c>
      <c r="DB53" s="24">
        <f t="shared" si="74"/>
        <v>679524.1000000001</v>
      </c>
      <c r="DC53" s="12">
        <v>0</v>
      </c>
      <c r="DD53" s="12">
        <v>0</v>
      </c>
      <c r="DE53" s="27">
        <f t="shared" si="75"/>
        <v>679524.1000000001</v>
      </c>
      <c r="DF53" s="18">
        <v>0</v>
      </c>
      <c r="DG53" s="18">
        <v>0</v>
      </c>
      <c r="DH53" s="24">
        <f t="shared" si="76"/>
        <v>679524.1000000001</v>
      </c>
      <c r="DI53" s="12">
        <v>0</v>
      </c>
      <c r="DJ53" s="12">
        <v>0</v>
      </c>
      <c r="DK53" s="26">
        <f t="shared" si="77"/>
        <v>679524.1000000001</v>
      </c>
      <c r="DL53" s="28">
        <v>0</v>
      </c>
      <c r="DM53" s="28">
        <v>0</v>
      </c>
      <c r="DN53" s="19">
        <f t="shared" si="78"/>
        <v>679524.1000000001</v>
      </c>
      <c r="DO53" s="12"/>
      <c r="DP53" s="12"/>
      <c r="DQ53" s="27">
        <f>DN53-+DO53-DP53</f>
        <v>679524.1000000001</v>
      </c>
      <c r="DZ53" s="12"/>
      <c r="EA53" s="12"/>
      <c r="EB53" s="26">
        <f t="shared" si="79"/>
        <v>679524.1000000001</v>
      </c>
      <c r="EC53" s="13"/>
      <c r="ED53" s="18">
        <v>0</v>
      </c>
      <c r="EE53" s="18">
        <v>0</v>
      </c>
      <c r="EF53" s="25">
        <f t="shared" si="80"/>
        <v>679524.1000000001</v>
      </c>
      <c r="EG53" s="18">
        <v>0</v>
      </c>
      <c r="EH53" s="18">
        <v>0</v>
      </c>
      <c r="EI53" s="24">
        <f t="shared" si="81"/>
        <v>679524.1000000001</v>
      </c>
      <c r="EJ53" s="24">
        <f t="shared" si="82"/>
        <v>679524.1000000001</v>
      </c>
      <c r="EK53" s="45" t="s">
        <v>410</v>
      </c>
      <c r="EL53" s="12"/>
    </row>
    <row r="54" spans="1:142" ht="66" customHeight="1">
      <c r="A54" s="74">
        <v>55</v>
      </c>
      <c r="B54" s="42" t="s">
        <v>712</v>
      </c>
      <c r="C54" s="40" t="s">
        <v>711</v>
      </c>
      <c r="D54" s="68">
        <v>269216.46</v>
      </c>
      <c r="E54" s="68"/>
      <c r="F54" s="68">
        <v>61071.32</v>
      </c>
      <c r="G54" s="73">
        <f t="shared" si="42"/>
        <v>208145.14</v>
      </c>
      <c r="H54" s="67"/>
      <c r="I54" s="67"/>
      <c r="J54" s="72">
        <f t="shared" si="43"/>
        <v>208145.14</v>
      </c>
      <c r="K54" s="67"/>
      <c r="L54" s="67"/>
      <c r="M54" s="69">
        <f t="shared" si="44"/>
        <v>208145.14</v>
      </c>
      <c r="N54" s="67"/>
      <c r="O54" s="67"/>
      <c r="P54" s="69">
        <f t="shared" si="45"/>
        <v>208145.14</v>
      </c>
      <c r="Q54" s="70"/>
      <c r="R54" s="70"/>
      <c r="S54" s="69">
        <f t="shared" si="46"/>
        <v>208145.14</v>
      </c>
      <c r="T54" s="67"/>
      <c r="U54" s="67"/>
      <c r="V54" s="69">
        <f t="shared" si="47"/>
        <v>208145.14</v>
      </c>
      <c r="W54" s="67"/>
      <c r="X54" s="12"/>
      <c r="Y54" s="69">
        <f t="shared" si="48"/>
        <v>208145.14</v>
      </c>
      <c r="Z54" s="71"/>
      <c r="AA54" s="71"/>
      <c r="AB54" s="69">
        <f t="shared" si="49"/>
        <v>208145.14</v>
      </c>
      <c r="AC54" s="67"/>
      <c r="AD54" s="67"/>
      <c r="AE54" s="69">
        <f t="shared" si="50"/>
        <v>208145.14</v>
      </c>
      <c r="AF54" s="70"/>
      <c r="AG54" s="70"/>
      <c r="AH54" s="69">
        <f t="shared" si="51"/>
        <v>208145.14</v>
      </c>
      <c r="AI54" s="12"/>
      <c r="AJ54" s="12"/>
      <c r="AK54" s="69">
        <f t="shared" si="52"/>
        <v>208145.14</v>
      </c>
      <c r="AL54" s="70"/>
      <c r="AM54" s="70"/>
      <c r="AN54" s="69">
        <f t="shared" si="53"/>
        <v>208145.14</v>
      </c>
      <c r="AO54" s="12"/>
      <c r="AP54" s="67"/>
      <c r="AQ54" s="69">
        <f t="shared" si="54"/>
        <v>208145.14</v>
      </c>
      <c r="AR54" s="67"/>
      <c r="AS54" s="67"/>
      <c r="AT54" s="69">
        <f t="shared" si="55"/>
        <v>208145.14</v>
      </c>
      <c r="AU54" s="67"/>
      <c r="AV54" s="67"/>
      <c r="AW54" s="69">
        <f t="shared" si="56"/>
        <v>208145.14</v>
      </c>
      <c r="AX54" s="68"/>
      <c r="AY54" s="34"/>
      <c r="AZ54" s="66">
        <f t="shared" si="57"/>
        <v>208145.14</v>
      </c>
      <c r="BA54" s="12"/>
      <c r="BB54" s="12"/>
      <c r="BC54" s="66">
        <f t="shared" si="58"/>
        <v>208145.14</v>
      </c>
      <c r="BD54" s="67"/>
      <c r="BE54" s="67"/>
      <c r="BF54" s="66">
        <f t="shared" si="59"/>
        <v>208145.14</v>
      </c>
      <c r="BG54" s="12"/>
      <c r="BH54" s="67"/>
      <c r="BI54" s="66">
        <f t="shared" si="60"/>
        <v>208145.14</v>
      </c>
      <c r="BJ54" s="12"/>
      <c r="BK54" s="12"/>
      <c r="BL54" s="66">
        <f t="shared" si="61"/>
        <v>208145.14</v>
      </c>
      <c r="BM54" s="12"/>
      <c r="BN54" s="12"/>
      <c r="BO54" s="66">
        <f t="shared" si="62"/>
        <v>208145.14</v>
      </c>
      <c r="BP54" s="67"/>
      <c r="BQ54" s="67"/>
      <c r="BR54" s="66">
        <f t="shared" si="63"/>
        <v>208145.14</v>
      </c>
      <c r="BS54" s="12"/>
      <c r="BT54" s="12"/>
      <c r="BU54" s="66">
        <f t="shared" si="64"/>
        <v>208145.14</v>
      </c>
      <c r="BV54" s="67"/>
      <c r="BW54" s="67"/>
      <c r="BX54" s="66">
        <f t="shared" si="65"/>
        <v>208145.14</v>
      </c>
      <c r="BY54" s="67"/>
      <c r="BZ54" s="67"/>
      <c r="CA54" s="66">
        <f t="shared" si="66"/>
        <v>208145.14</v>
      </c>
      <c r="CB54" s="12"/>
      <c r="CC54" s="65"/>
      <c r="CD54" s="26">
        <f t="shared" si="83"/>
        <v>208145.14</v>
      </c>
      <c r="CE54" s="12"/>
      <c r="CF54" s="12"/>
      <c r="CG54" s="26">
        <f t="shared" si="67"/>
        <v>208145.14</v>
      </c>
      <c r="CH54" s="12"/>
      <c r="CI54" s="12"/>
      <c r="CJ54" s="27">
        <f t="shared" si="68"/>
        <v>208145.14</v>
      </c>
      <c r="CM54" s="26">
        <f t="shared" si="69"/>
        <v>208145.14</v>
      </c>
      <c r="CP54" s="24">
        <f t="shared" si="70"/>
        <v>208145.14</v>
      </c>
      <c r="CQ54" s="12">
        <v>0</v>
      </c>
      <c r="CR54" s="13">
        <v>0</v>
      </c>
      <c r="CS54" s="26">
        <f t="shared" si="71"/>
        <v>208145.14</v>
      </c>
      <c r="CT54" s="11">
        <v>0</v>
      </c>
      <c r="CU54" s="11">
        <v>0</v>
      </c>
      <c r="CV54" s="23">
        <f t="shared" si="72"/>
        <v>208145.14</v>
      </c>
      <c r="CW54" s="12">
        <v>0</v>
      </c>
      <c r="CX54" s="12">
        <v>0</v>
      </c>
      <c r="CY54" s="27">
        <f t="shared" si="73"/>
        <v>208145.14</v>
      </c>
      <c r="CZ54" s="18">
        <v>0</v>
      </c>
      <c r="DA54" s="18">
        <v>0</v>
      </c>
      <c r="DB54" s="24">
        <f t="shared" si="74"/>
        <v>208145.14</v>
      </c>
      <c r="DC54" s="12">
        <v>0</v>
      </c>
      <c r="DD54" s="12">
        <v>0</v>
      </c>
      <c r="DE54" s="27">
        <f t="shared" si="75"/>
        <v>208145.14</v>
      </c>
      <c r="DF54" s="18">
        <v>0</v>
      </c>
      <c r="DG54" s="18">
        <v>0</v>
      </c>
      <c r="DH54" s="24">
        <f t="shared" si="76"/>
        <v>208145.14</v>
      </c>
      <c r="DI54" s="12">
        <v>0</v>
      </c>
      <c r="DJ54" s="12">
        <v>0</v>
      </c>
      <c r="DK54" s="26">
        <f t="shared" si="77"/>
        <v>208145.14</v>
      </c>
      <c r="DL54" s="28">
        <v>0</v>
      </c>
      <c r="DM54" s="28">
        <v>0</v>
      </c>
      <c r="DN54" s="19">
        <f t="shared" si="78"/>
        <v>208145.14</v>
      </c>
      <c r="DO54" s="12"/>
      <c r="DP54" s="12">
        <v>113319</v>
      </c>
      <c r="DQ54" s="27">
        <f>DN54-+DO54-DP54</f>
        <v>94826.14000000001</v>
      </c>
      <c r="DR54" s="12" t="s">
        <v>710</v>
      </c>
      <c r="DZ54" s="12"/>
      <c r="EA54" s="12"/>
      <c r="EB54" s="26">
        <f t="shared" si="79"/>
        <v>94826.14000000001</v>
      </c>
      <c r="EC54" s="13"/>
      <c r="ED54" s="18">
        <v>0</v>
      </c>
      <c r="EE54" s="18">
        <v>0</v>
      </c>
      <c r="EF54" s="25">
        <f t="shared" si="80"/>
        <v>94826.14000000001</v>
      </c>
      <c r="EG54" s="18">
        <v>0</v>
      </c>
      <c r="EH54" s="18">
        <v>0</v>
      </c>
      <c r="EI54" s="24">
        <f t="shared" si="81"/>
        <v>94826.14000000001</v>
      </c>
      <c r="EJ54" s="24">
        <f t="shared" si="82"/>
        <v>94826.14000000001</v>
      </c>
      <c r="EK54" s="45" t="s">
        <v>410</v>
      </c>
      <c r="EL54" s="12"/>
    </row>
    <row r="55" spans="1:142" ht="62.25" customHeight="1">
      <c r="A55" s="42">
        <v>56</v>
      </c>
      <c r="B55" s="42" t="s">
        <v>709</v>
      </c>
      <c r="C55" s="40" t="s">
        <v>708</v>
      </c>
      <c r="D55" s="68">
        <v>120515.4</v>
      </c>
      <c r="E55" s="68"/>
      <c r="F55" s="68"/>
      <c r="G55" s="73">
        <f t="shared" si="42"/>
        <v>120515.4</v>
      </c>
      <c r="H55" s="67"/>
      <c r="I55" s="67"/>
      <c r="J55" s="72">
        <f t="shared" si="43"/>
        <v>120515.4</v>
      </c>
      <c r="K55" s="67"/>
      <c r="L55" s="67"/>
      <c r="M55" s="69">
        <f t="shared" si="44"/>
        <v>120515.4</v>
      </c>
      <c r="N55" s="67"/>
      <c r="O55" s="67"/>
      <c r="P55" s="69">
        <f t="shared" si="45"/>
        <v>120515.4</v>
      </c>
      <c r="Q55" s="70"/>
      <c r="R55" s="70"/>
      <c r="S55" s="69">
        <f t="shared" si="46"/>
        <v>120515.4</v>
      </c>
      <c r="T55" s="67"/>
      <c r="U55" s="67"/>
      <c r="V55" s="69">
        <f t="shared" si="47"/>
        <v>120515.4</v>
      </c>
      <c r="W55" s="67"/>
      <c r="X55" s="12"/>
      <c r="Y55" s="69">
        <f t="shared" si="48"/>
        <v>120515.4</v>
      </c>
      <c r="Z55" s="71"/>
      <c r="AA55" s="71"/>
      <c r="AB55" s="69">
        <f t="shared" si="49"/>
        <v>120515.4</v>
      </c>
      <c r="AC55" s="67"/>
      <c r="AD55" s="67"/>
      <c r="AE55" s="69">
        <f t="shared" si="50"/>
        <v>120515.4</v>
      </c>
      <c r="AF55" s="70"/>
      <c r="AG55" s="70"/>
      <c r="AH55" s="69">
        <f t="shared" si="51"/>
        <v>120515.4</v>
      </c>
      <c r="AI55" s="12"/>
      <c r="AJ55" s="12"/>
      <c r="AK55" s="69">
        <f t="shared" si="52"/>
        <v>120515.4</v>
      </c>
      <c r="AL55" s="70"/>
      <c r="AM55" s="70"/>
      <c r="AN55" s="69">
        <f t="shared" si="53"/>
        <v>120515.4</v>
      </c>
      <c r="AO55" s="12"/>
      <c r="AP55" s="67"/>
      <c r="AQ55" s="69">
        <f t="shared" si="54"/>
        <v>120515.4</v>
      </c>
      <c r="AR55" s="67"/>
      <c r="AS55" s="67"/>
      <c r="AT55" s="69">
        <f t="shared" si="55"/>
        <v>120515.4</v>
      </c>
      <c r="AU55" s="67"/>
      <c r="AV55" s="67"/>
      <c r="AW55" s="69">
        <f t="shared" si="56"/>
        <v>120515.4</v>
      </c>
      <c r="AX55" s="68"/>
      <c r="AY55" s="34">
        <v>68184.21</v>
      </c>
      <c r="AZ55" s="66">
        <f t="shared" si="57"/>
        <v>52331.18999999999</v>
      </c>
      <c r="BA55" s="12"/>
      <c r="BB55" s="12"/>
      <c r="BC55" s="66">
        <f t="shared" si="58"/>
        <v>52331.18999999999</v>
      </c>
      <c r="BD55" s="67"/>
      <c r="BE55" s="67"/>
      <c r="BF55" s="66">
        <f t="shared" si="59"/>
        <v>52331.18999999999</v>
      </c>
      <c r="BG55" s="12"/>
      <c r="BH55" s="67"/>
      <c r="BI55" s="66">
        <f t="shared" si="60"/>
        <v>52331.18999999999</v>
      </c>
      <c r="BJ55" s="12"/>
      <c r="BK55" s="12"/>
      <c r="BL55" s="66">
        <f t="shared" si="61"/>
        <v>52331.18999999999</v>
      </c>
      <c r="BM55" s="12"/>
      <c r="BN55" s="12"/>
      <c r="BO55" s="66">
        <f t="shared" si="62"/>
        <v>52331.18999999999</v>
      </c>
      <c r="BP55" s="67"/>
      <c r="BQ55" s="67"/>
      <c r="BR55" s="66">
        <f t="shared" si="63"/>
        <v>52331.18999999999</v>
      </c>
      <c r="BS55" s="12"/>
      <c r="BT55" s="12"/>
      <c r="BU55" s="66">
        <f t="shared" si="64"/>
        <v>52331.18999999999</v>
      </c>
      <c r="BV55" s="67"/>
      <c r="BW55" s="67"/>
      <c r="BX55" s="66">
        <f t="shared" si="65"/>
        <v>52331.18999999999</v>
      </c>
      <c r="BY55" s="67"/>
      <c r="BZ55" s="67"/>
      <c r="CA55" s="66">
        <f t="shared" si="66"/>
        <v>52331.18999999999</v>
      </c>
      <c r="CB55" s="12"/>
      <c r="CC55" s="65"/>
      <c r="CD55" s="26">
        <f t="shared" si="83"/>
        <v>52331.18999999999</v>
      </c>
      <c r="CE55" s="12"/>
      <c r="CF55" s="12"/>
      <c r="CG55" s="26">
        <f t="shared" si="67"/>
        <v>52331.18999999999</v>
      </c>
      <c r="CH55" s="12"/>
      <c r="CI55" s="12"/>
      <c r="CJ55" s="27">
        <f t="shared" si="68"/>
        <v>52331.18999999999</v>
      </c>
      <c r="CM55" s="26">
        <f t="shared" si="69"/>
        <v>52331.18999999999</v>
      </c>
      <c r="CP55" s="24">
        <f t="shared" si="70"/>
        <v>52331.18999999999</v>
      </c>
      <c r="CQ55" s="12">
        <v>0</v>
      </c>
      <c r="CR55" s="13">
        <v>0</v>
      </c>
      <c r="CS55" s="26">
        <f t="shared" si="71"/>
        <v>52331.18999999999</v>
      </c>
      <c r="CT55" s="11">
        <v>0</v>
      </c>
      <c r="CU55" s="11">
        <v>0</v>
      </c>
      <c r="CV55" s="23">
        <f t="shared" si="72"/>
        <v>52331.18999999999</v>
      </c>
      <c r="CW55" s="12">
        <v>0</v>
      </c>
      <c r="CX55" s="12">
        <v>0</v>
      </c>
      <c r="CY55" s="27">
        <f t="shared" si="73"/>
        <v>52331.18999999999</v>
      </c>
      <c r="CZ55" s="18">
        <v>0</v>
      </c>
      <c r="DA55" s="18">
        <v>0</v>
      </c>
      <c r="DB55" s="24">
        <f t="shared" si="74"/>
        <v>52331.18999999999</v>
      </c>
      <c r="DC55" s="12">
        <v>0</v>
      </c>
      <c r="DD55" s="12">
        <v>0</v>
      </c>
      <c r="DE55" s="27">
        <f t="shared" si="75"/>
        <v>52331.18999999999</v>
      </c>
      <c r="DF55" s="18">
        <v>0</v>
      </c>
      <c r="DG55" s="18">
        <v>0</v>
      </c>
      <c r="DH55" s="24">
        <f t="shared" si="76"/>
        <v>52331.18999999999</v>
      </c>
      <c r="DI55" s="12">
        <v>0</v>
      </c>
      <c r="DJ55" s="12">
        <v>0</v>
      </c>
      <c r="DK55" s="26">
        <f t="shared" si="77"/>
        <v>52331.18999999999</v>
      </c>
      <c r="DL55" s="28">
        <v>0</v>
      </c>
      <c r="DM55" s="28">
        <v>0</v>
      </c>
      <c r="DN55" s="19">
        <f t="shared" si="78"/>
        <v>52331.18999999999</v>
      </c>
      <c r="DO55" s="12"/>
      <c r="DP55" s="12"/>
      <c r="DQ55" s="27">
        <f>DN55+DO55-DP55</f>
        <v>52331.18999999999</v>
      </c>
      <c r="DZ55" s="12"/>
      <c r="EA55" s="12"/>
      <c r="EB55" s="26">
        <f t="shared" si="79"/>
        <v>52331.18999999999</v>
      </c>
      <c r="EC55" s="13"/>
      <c r="ED55" s="18">
        <v>0</v>
      </c>
      <c r="EE55" s="18">
        <v>0</v>
      </c>
      <c r="EF55" s="25">
        <f t="shared" si="80"/>
        <v>52331.18999999999</v>
      </c>
      <c r="EG55" s="18">
        <v>0</v>
      </c>
      <c r="EH55" s="18">
        <v>0</v>
      </c>
      <c r="EI55" s="24">
        <f t="shared" si="81"/>
        <v>52331.18999999999</v>
      </c>
      <c r="EJ55" s="24">
        <f t="shared" si="82"/>
        <v>52331.18999999999</v>
      </c>
      <c r="EK55" s="45" t="s">
        <v>410</v>
      </c>
      <c r="EL55" s="12"/>
    </row>
    <row r="56" spans="1:142" ht="57.75" customHeight="1">
      <c r="A56" s="42">
        <v>57</v>
      </c>
      <c r="B56" s="42" t="s">
        <v>707</v>
      </c>
      <c r="C56" s="40" t="s">
        <v>706</v>
      </c>
      <c r="D56" s="68">
        <v>1655.64</v>
      </c>
      <c r="E56" s="68"/>
      <c r="F56" s="68"/>
      <c r="G56" s="73">
        <f t="shared" si="42"/>
        <v>1655.64</v>
      </c>
      <c r="H56" s="67"/>
      <c r="I56" s="67"/>
      <c r="J56" s="72">
        <f t="shared" si="43"/>
        <v>1655.64</v>
      </c>
      <c r="K56" s="67"/>
      <c r="L56" s="67"/>
      <c r="M56" s="69">
        <f t="shared" si="44"/>
        <v>1655.64</v>
      </c>
      <c r="N56" s="67"/>
      <c r="O56" s="67"/>
      <c r="P56" s="69">
        <f t="shared" si="45"/>
        <v>1655.64</v>
      </c>
      <c r="Q56" s="70"/>
      <c r="R56" s="70"/>
      <c r="S56" s="69">
        <f t="shared" si="46"/>
        <v>1655.64</v>
      </c>
      <c r="T56" s="67"/>
      <c r="U56" s="67"/>
      <c r="V56" s="69">
        <f t="shared" si="47"/>
        <v>1655.64</v>
      </c>
      <c r="W56" s="67"/>
      <c r="X56" s="12"/>
      <c r="Y56" s="69">
        <f t="shared" si="48"/>
        <v>1655.64</v>
      </c>
      <c r="Z56" s="71"/>
      <c r="AA56" s="71"/>
      <c r="AB56" s="69">
        <f t="shared" si="49"/>
        <v>1655.64</v>
      </c>
      <c r="AC56" s="67"/>
      <c r="AD56" s="67"/>
      <c r="AE56" s="69">
        <f t="shared" si="50"/>
        <v>1655.64</v>
      </c>
      <c r="AF56" s="70"/>
      <c r="AG56" s="70"/>
      <c r="AH56" s="69">
        <f t="shared" si="51"/>
        <v>1655.64</v>
      </c>
      <c r="AI56" s="12"/>
      <c r="AJ56" s="12"/>
      <c r="AK56" s="69">
        <f t="shared" si="52"/>
        <v>1655.64</v>
      </c>
      <c r="AL56" s="70"/>
      <c r="AM56" s="70"/>
      <c r="AN56" s="69">
        <f t="shared" si="53"/>
        <v>1655.64</v>
      </c>
      <c r="AO56" s="12"/>
      <c r="AP56" s="67"/>
      <c r="AQ56" s="69">
        <f t="shared" si="54"/>
        <v>1655.64</v>
      </c>
      <c r="AR56" s="67"/>
      <c r="AS56" s="67"/>
      <c r="AT56" s="69">
        <f t="shared" si="55"/>
        <v>1655.64</v>
      </c>
      <c r="AU56" s="67"/>
      <c r="AV56" s="67"/>
      <c r="AW56" s="69">
        <f t="shared" si="56"/>
        <v>1655.64</v>
      </c>
      <c r="AX56" s="68"/>
      <c r="AY56" s="34"/>
      <c r="AZ56" s="66">
        <f t="shared" si="57"/>
        <v>1655.64</v>
      </c>
      <c r="BA56" s="12"/>
      <c r="BB56" s="12"/>
      <c r="BC56" s="66">
        <f t="shared" si="58"/>
        <v>1655.64</v>
      </c>
      <c r="BD56" s="67"/>
      <c r="BE56" s="67"/>
      <c r="BF56" s="66">
        <f t="shared" si="59"/>
        <v>1655.64</v>
      </c>
      <c r="BG56" s="12"/>
      <c r="BH56" s="67"/>
      <c r="BI56" s="66">
        <f t="shared" si="60"/>
        <v>1655.64</v>
      </c>
      <c r="BJ56" s="12"/>
      <c r="BK56" s="12"/>
      <c r="BL56" s="66">
        <f t="shared" si="61"/>
        <v>1655.64</v>
      </c>
      <c r="BM56" s="12"/>
      <c r="BN56" s="12"/>
      <c r="BO56" s="66">
        <f t="shared" si="62"/>
        <v>1655.64</v>
      </c>
      <c r="BP56" s="67"/>
      <c r="BQ56" s="67"/>
      <c r="BR56" s="66">
        <f t="shared" si="63"/>
        <v>1655.64</v>
      </c>
      <c r="BS56" s="12"/>
      <c r="BT56" s="12"/>
      <c r="BU56" s="66">
        <f t="shared" si="64"/>
        <v>1655.64</v>
      </c>
      <c r="BV56" s="67"/>
      <c r="BW56" s="67"/>
      <c r="BX56" s="66">
        <f t="shared" si="65"/>
        <v>1655.64</v>
      </c>
      <c r="BY56" s="67"/>
      <c r="BZ56" s="67"/>
      <c r="CA56" s="66">
        <f t="shared" si="66"/>
        <v>1655.64</v>
      </c>
      <c r="CB56" s="12"/>
      <c r="CC56" s="65"/>
      <c r="CD56" s="26">
        <f t="shared" si="83"/>
        <v>1655.64</v>
      </c>
      <c r="CE56" s="12"/>
      <c r="CF56" s="12"/>
      <c r="CG56" s="26">
        <f t="shared" si="67"/>
        <v>1655.64</v>
      </c>
      <c r="CH56" s="12"/>
      <c r="CI56" s="12"/>
      <c r="CJ56" s="27">
        <f t="shared" si="68"/>
        <v>1655.64</v>
      </c>
      <c r="CM56" s="26">
        <f t="shared" si="69"/>
        <v>1655.64</v>
      </c>
      <c r="CP56" s="24">
        <f t="shared" si="70"/>
        <v>1655.64</v>
      </c>
      <c r="CQ56" s="12">
        <v>0</v>
      </c>
      <c r="CR56" s="13">
        <v>0</v>
      </c>
      <c r="CS56" s="26">
        <f t="shared" si="71"/>
        <v>1655.64</v>
      </c>
      <c r="CT56" s="11">
        <v>0</v>
      </c>
      <c r="CU56" s="11">
        <v>0</v>
      </c>
      <c r="CV56" s="23">
        <f t="shared" si="72"/>
        <v>1655.64</v>
      </c>
      <c r="CW56" s="12">
        <v>0</v>
      </c>
      <c r="CX56" s="12">
        <v>0</v>
      </c>
      <c r="CY56" s="27">
        <f t="shared" si="73"/>
        <v>1655.64</v>
      </c>
      <c r="CZ56" s="18">
        <v>0</v>
      </c>
      <c r="DA56" s="18">
        <v>0</v>
      </c>
      <c r="DB56" s="24">
        <f t="shared" si="74"/>
        <v>1655.64</v>
      </c>
      <c r="DC56" s="12">
        <v>0</v>
      </c>
      <c r="DD56" s="12">
        <v>0</v>
      </c>
      <c r="DE56" s="27">
        <f t="shared" si="75"/>
        <v>1655.64</v>
      </c>
      <c r="DF56" s="18">
        <v>0</v>
      </c>
      <c r="DG56" s="18">
        <v>0</v>
      </c>
      <c r="DH56" s="24">
        <f t="shared" si="76"/>
        <v>1655.64</v>
      </c>
      <c r="DI56" s="12">
        <v>0</v>
      </c>
      <c r="DJ56" s="12">
        <v>0</v>
      </c>
      <c r="DK56" s="26">
        <f t="shared" si="77"/>
        <v>1655.64</v>
      </c>
      <c r="DL56" s="28">
        <v>0</v>
      </c>
      <c r="DM56" s="28">
        <v>0</v>
      </c>
      <c r="DN56" s="19">
        <f t="shared" si="78"/>
        <v>1655.64</v>
      </c>
      <c r="DO56" s="12"/>
      <c r="DP56" s="12"/>
      <c r="DQ56" s="27">
        <f>DN56-+DO56-DP56</f>
        <v>1655.64</v>
      </c>
      <c r="DZ56" s="12"/>
      <c r="EA56" s="12"/>
      <c r="EB56" s="26">
        <f t="shared" si="79"/>
        <v>1655.64</v>
      </c>
      <c r="EC56" s="13"/>
      <c r="ED56" s="18">
        <v>0</v>
      </c>
      <c r="EE56" s="18">
        <v>0</v>
      </c>
      <c r="EF56" s="25">
        <f t="shared" si="80"/>
        <v>1655.64</v>
      </c>
      <c r="EG56" s="18">
        <v>0</v>
      </c>
      <c r="EH56" s="18">
        <v>0</v>
      </c>
      <c r="EI56" s="24">
        <f t="shared" si="81"/>
        <v>1655.64</v>
      </c>
      <c r="EJ56" s="24">
        <f t="shared" si="82"/>
        <v>1655.64</v>
      </c>
      <c r="EK56" s="45" t="s">
        <v>410</v>
      </c>
      <c r="EL56" s="12"/>
    </row>
    <row r="57" spans="1:142" ht="68.25" customHeight="1">
      <c r="A57" s="42">
        <v>58</v>
      </c>
      <c r="B57" s="42" t="s">
        <v>705</v>
      </c>
      <c r="C57" s="40" t="s">
        <v>704</v>
      </c>
      <c r="D57" s="68">
        <v>543853.06</v>
      </c>
      <c r="E57" s="68"/>
      <c r="F57" s="68"/>
      <c r="G57" s="73">
        <f t="shared" si="42"/>
        <v>543853.06</v>
      </c>
      <c r="H57" s="67"/>
      <c r="I57" s="67"/>
      <c r="J57" s="72">
        <f t="shared" si="43"/>
        <v>543853.06</v>
      </c>
      <c r="K57" s="67"/>
      <c r="L57" s="67">
        <v>98125.82</v>
      </c>
      <c r="M57" s="69">
        <f t="shared" si="44"/>
        <v>445727.24000000005</v>
      </c>
      <c r="N57" s="67"/>
      <c r="O57" s="67"/>
      <c r="P57" s="69">
        <f t="shared" si="45"/>
        <v>445727.24000000005</v>
      </c>
      <c r="Q57" s="70"/>
      <c r="R57" s="70"/>
      <c r="S57" s="69">
        <f t="shared" si="46"/>
        <v>445727.24000000005</v>
      </c>
      <c r="T57" s="67"/>
      <c r="U57" s="67"/>
      <c r="V57" s="69">
        <f t="shared" si="47"/>
        <v>445727.24000000005</v>
      </c>
      <c r="W57" s="67"/>
      <c r="X57" s="12"/>
      <c r="Y57" s="69">
        <f t="shared" si="48"/>
        <v>445727.24000000005</v>
      </c>
      <c r="Z57" s="71"/>
      <c r="AA57" s="71">
        <v>116773.34</v>
      </c>
      <c r="AB57" s="69">
        <f t="shared" si="49"/>
        <v>328953.9</v>
      </c>
      <c r="AC57" s="67"/>
      <c r="AD57" s="67"/>
      <c r="AE57" s="69">
        <f t="shared" si="50"/>
        <v>328953.9</v>
      </c>
      <c r="AF57" s="70"/>
      <c r="AG57" s="70"/>
      <c r="AH57" s="69">
        <f t="shared" si="51"/>
        <v>328953.9</v>
      </c>
      <c r="AI57" s="12"/>
      <c r="AJ57" s="12"/>
      <c r="AK57" s="69">
        <f t="shared" si="52"/>
        <v>328953.9</v>
      </c>
      <c r="AL57" s="70"/>
      <c r="AM57" s="70">
        <v>227415.67</v>
      </c>
      <c r="AN57" s="69">
        <f t="shared" si="53"/>
        <v>101538.23000000001</v>
      </c>
      <c r="AO57" s="12"/>
      <c r="AP57" s="67"/>
      <c r="AQ57" s="69">
        <f t="shared" si="54"/>
        <v>101538.23000000001</v>
      </c>
      <c r="AR57" s="67"/>
      <c r="AS57" s="67"/>
      <c r="AT57" s="69">
        <f t="shared" si="55"/>
        <v>101538.23000000001</v>
      </c>
      <c r="AU57" s="67"/>
      <c r="AV57" s="67"/>
      <c r="AW57" s="69">
        <f t="shared" si="56"/>
        <v>101538.23000000001</v>
      </c>
      <c r="AX57" s="68"/>
      <c r="AY57" s="34"/>
      <c r="AZ57" s="66">
        <f t="shared" si="57"/>
        <v>101538.23000000001</v>
      </c>
      <c r="BA57" s="12"/>
      <c r="BB57" s="12"/>
      <c r="BC57" s="66">
        <f t="shared" si="58"/>
        <v>101538.23000000001</v>
      </c>
      <c r="BD57" s="67"/>
      <c r="BE57" s="67"/>
      <c r="BF57" s="66">
        <f t="shared" si="59"/>
        <v>101538.23000000001</v>
      </c>
      <c r="BG57" s="12"/>
      <c r="BH57" s="67"/>
      <c r="BI57" s="66">
        <f t="shared" si="60"/>
        <v>101538.23000000001</v>
      </c>
      <c r="BJ57" s="12"/>
      <c r="BK57" s="12"/>
      <c r="BL57" s="66">
        <f t="shared" si="61"/>
        <v>101538.23000000001</v>
      </c>
      <c r="BM57" s="12"/>
      <c r="BN57" s="12"/>
      <c r="BO57" s="66">
        <f t="shared" si="62"/>
        <v>101538.23000000001</v>
      </c>
      <c r="BP57" s="67"/>
      <c r="BQ57" s="67"/>
      <c r="BR57" s="66">
        <f t="shared" si="63"/>
        <v>101538.23000000001</v>
      </c>
      <c r="BS57" s="12"/>
      <c r="BT57" s="12"/>
      <c r="BU57" s="66">
        <f t="shared" si="64"/>
        <v>101538.23000000001</v>
      </c>
      <c r="BV57" s="67"/>
      <c r="BW57" s="67"/>
      <c r="BX57" s="66">
        <f t="shared" si="65"/>
        <v>101538.23000000001</v>
      </c>
      <c r="BY57" s="67"/>
      <c r="BZ57" s="67"/>
      <c r="CA57" s="66">
        <f t="shared" si="66"/>
        <v>101538.23000000001</v>
      </c>
      <c r="CB57" s="12"/>
      <c r="CC57" s="65"/>
      <c r="CD57" s="26">
        <f t="shared" si="83"/>
        <v>101538.23000000001</v>
      </c>
      <c r="CE57" s="12"/>
      <c r="CF57" s="12"/>
      <c r="CG57" s="26">
        <f t="shared" si="67"/>
        <v>101538.23000000001</v>
      </c>
      <c r="CH57" s="12"/>
      <c r="CI57" s="12"/>
      <c r="CJ57" s="27">
        <f t="shared" si="68"/>
        <v>101538.23000000001</v>
      </c>
      <c r="CM57" s="26">
        <f t="shared" si="69"/>
        <v>101538.23000000001</v>
      </c>
      <c r="CP57" s="24">
        <f t="shared" si="70"/>
        <v>101538.23000000001</v>
      </c>
      <c r="CQ57" s="12">
        <v>0</v>
      </c>
      <c r="CR57" s="13">
        <v>0</v>
      </c>
      <c r="CS57" s="26">
        <f t="shared" si="71"/>
        <v>101538.23000000001</v>
      </c>
      <c r="CT57" s="11">
        <v>0</v>
      </c>
      <c r="CU57" s="11">
        <v>0</v>
      </c>
      <c r="CV57" s="23">
        <f t="shared" si="72"/>
        <v>101538.23000000001</v>
      </c>
      <c r="CW57" s="12">
        <v>0</v>
      </c>
      <c r="CX57" s="12">
        <v>0</v>
      </c>
      <c r="CY57" s="27">
        <f t="shared" si="73"/>
        <v>101538.23000000001</v>
      </c>
      <c r="CZ57" s="18">
        <v>0</v>
      </c>
      <c r="DA57" s="18">
        <v>0</v>
      </c>
      <c r="DB57" s="24">
        <f t="shared" si="74"/>
        <v>101538.23000000001</v>
      </c>
      <c r="DC57" s="12">
        <v>0</v>
      </c>
      <c r="DD57" s="12">
        <v>0</v>
      </c>
      <c r="DE57" s="27">
        <f t="shared" si="75"/>
        <v>101538.23000000001</v>
      </c>
      <c r="DF57" s="18">
        <v>0</v>
      </c>
      <c r="DG57" s="18">
        <v>0</v>
      </c>
      <c r="DH57" s="24">
        <f t="shared" si="76"/>
        <v>101538.23000000001</v>
      </c>
      <c r="DI57" s="12">
        <v>0</v>
      </c>
      <c r="DJ57" s="12">
        <v>0</v>
      </c>
      <c r="DK57" s="26">
        <f t="shared" si="77"/>
        <v>101538.23000000001</v>
      </c>
      <c r="DL57" s="28">
        <v>0</v>
      </c>
      <c r="DM57" s="28">
        <v>0</v>
      </c>
      <c r="DN57" s="19">
        <f t="shared" si="78"/>
        <v>101538.23000000001</v>
      </c>
      <c r="DO57" s="12"/>
      <c r="DP57" s="12"/>
      <c r="DQ57" s="27">
        <f>DN57+DO57-DP57</f>
        <v>101538.23000000001</v>
      </c>
      <c r="DZ57" s="12"/>
      <c r="EA57" s="12"/>
      <c r="EB57" s="26">
        <f t="shared" si="79"/>
        <v>101538.23000000001</v>
      </c>
      <c r="EC57" s="13"/>
      <c r="ED57" s="18">
        <v>0</v>
      </c>
      <c r="EE57" s="18">
        <v>0</v>
      </c>
      <c r="EF57" s="25">
        <f t="shared" si="80"/>
        <v>101538.23000000001</v>
      </c>
      <c r="EG57" s="18">
        <v>0</v>
      </c>
      <c r="EH57" s="18">
        <v>0</v>
      </c>
      <c r="EI57" s="24">
        <f t="shared" si="81"/>
        <v>101538.23000000001</v>
      </c>
      <c r="EJ57" s="24">
        <f t="shared" si="82"/>
        <v>101538.23000000001</v>
      </c>
      <c r="EK57" s="45" t="s">
        <v>410</v>
      </c>
      <c r="EL57" s="12"/>
    </row>
    <row r="58" spans="1:142" s="87" customFormat="1" ht="78.75" customHeight="1">
      <c r="A58" s="42">
        <v>59</v>
      </c>
      <c r="B58" s="74" t="s">
        <v>703</v>
      </c>
      <c r="C58" s="101" t="s">
        <v>702</v>
      </c>
      <c r="D58" s="95">
        <v>815437.03</v>
      </c>
      <c r="E58" s="95"/>
      <c r="F58" s="95"/>
      <c r="G58" s="100">
        <f t="shared" si="42"/>
        <v>815437.03</v>
      </c>
      <c r="H58" s="94"/>
      <c r="I58" s="94"/>
      <c r="J58" s="99">
        <f t="shared" si="43"/>
        <v>815437.03</v>
      </c>
      <c r="K58" s="94"/>
      <c r="L58" s="94"/>
      <c r="M58" s="96">
        <f t="shared" si="44"/>
        <v>815437.03</v>
      </c>
      <c r="N58" s="94"/>
      <c r="O58" s="94"/>
      <c r="P58" s="96">
        <f t="shared" si="45"/>
        <v>815437.03</v>
      </c>
      <c r="Q58" s="97"/>
      <c r="R58" s="97"/>
      <c r="S58" s="96">
        <f t="shared" si="46"/>
        <v>815437.03</v>
      </c>
      <c r="T58" s="94"/>
      <c r="U58" s="94"/>
      <c r="V58" s="96">
        <f t="shared" si="47"/>
        <v>815437.03</v>
      </c>
      <c r="W58" s="94"/>
      <c r="X58" s="18"/>
      <c r="Y58" s="96">
        <f t="shared" si="48"/>
        <v>815437.03</v>
      </c>
      <c r="Z58" s="98"/>
      <c r="AA58" s="98"/>
      <c r="AB58" s="96">
        <f t="shared" si="49"/>
        <v>815437.03</v>
      </c>
      <c r="AC58" s="94"/>
      <c r="AD58" s="94"/>
      <c r="AE58" s="96">
        <f t="shared" si="50"/>
        <v>815437.03</v>
      </c>
      <c r="AF58" s="97"/>
      <c r="AG58" s="97"/>
      <c r="AH58" s="96">
        <f t="shared" si="51"/>
        <v>815437.03</v>
      </c>
      <c r="AI58" s="18"/>
      <c r="AJ58" s="18"/>
      <c r="AK58" s="96">
        <f t="shared" si="52"/>
        <v>815437.03</v>
      </c>
      <c r="AL58" s="97"/>
      <c r="AM58" s="97"/>
      <c r="AN58" s="96">
        <f t="shared" si="53"/>
        <v>815437.03</v>
      </c>
      <c r="AO58" s="18"/>
      <c r="AP58" s="94"/>
      <c r="AQ58" s="96">
        <f t="shared" si="54"/>
        <v>815437.03</v>
      </c>
      <c r="AR58" s="94"/>
      <c r="AS58" s="94"/>
      <c r="AT58" s="96">
        <f t="shared" si="55"/>
        <v>815437.03</v>
      </c>
      <c r="AU58" s="94"/>
      <c r="AV58" s="94"/>
      <c r="AW58" s="96">
        <f t="shared" si="56"/>
        <v>815437.03</v>
      </c>
      <c r="AX58" s="95"/>
      <c r="AY58" s="95"/>
      <c r="AZ58" s="93">
        <f t="shared" si="57"/>
        <v>815437.03</v>
      </c>
      <c r="BA58" s="18"/>
      <c r="BB58" s="18"/>
      <c r="BC58" s="93">
        <f t="shared" si="58"/>
        <v>815437.03</v>
      </c>
      <c r="BD58" s="94"/>
      <c r="BE58" s="94"/>
      <c r="BF58" s="93">
        <f t="shared" si="59"/>
        <v>815437.03</v>
      </c>
      <c r="BG58" s="18"/>
      <c r="BH58" s="94"/>
      <c r="BI58" s="93">
        <f t="shared" si="60"/>
        <v>815437.03</v>
      </c>
      <c r="BJ58" s="18"/>
      <c r="BK58" s="18"/>
      <c r="BL58" s="93">
        <f t="shared" si="61"/>
        <v>815437.03</v>
      </c>
      <c r="BM58" s="18"/>
      <c r="BN58" s="18"/>
      <c r="BO58" s="93">
        <f t="shared" si="62"/>
        <v>815437.03</v>
      </c>
      <c r="BP58" s="94"/>
      <c r="BQ58" s="94">
        <v>194118.05</v>
      </c>
      <c r="BR58" s="93">
        <f t="shared" si="63"/>
        <v>621318.98</v>
      </c>
      <c r="BS58" s="18"/>
      <c r="BT58" s="18"/>
      <c r="BU58" s="93">
        <f t="shared" si="64"/>
        <v>621318.98</v>
      </c>
      <c r="BV58" s="94"/>
      <c r="BW58" s="94"/>
      <c r="BX58" s="93">
        <f t="shared" si="65"/>
        <v>621318.98</v>
      </c>
      <c r="BY58" s="94"/>
      <c r="BZ58" s="94"/>
      <c r="CA58" s="93">
        <f t="shared" si="66"/>
        <v>621318.98</v>
      </c>
      <c r="CB58" s="18"/>
      <c r="CC58" s="92"/>
      <c r="CD58" s="24">
        <f t="shared" si="83"/>
        <v>621318.98</v>
      </c>
      <c r="CE58" s="18"/>
      <c r="CF58" s="18"/>
      <c r="CG58" s="24">
        <f t="shared" si="67"/>
        <v>621318.98</v>
      </c>
      <c r="CH58" s="18"/>
      <c r="CI58" s="18"/>
      <c r="CJ58" s="25">
        <f t="shared" si="68"/>
        <v>621318.98</v>
      </c>
      <c r="CK58" s="18"/>
      <c r="CL58" s="91"/>
      <c r="CM58" s="24">
        <f t="shared" si="69"/>
        <v>621318.98</v>
      </c>
      <c r="CN58" s="18"/>
      <c r="CO58" s="18"/>
      <c r="CP58" s="24">
        <f t="shared" si="70"/>
        <v>621318.98</v>
      </c>
      <c r="CQ58" s="18">
        <v>0</v>
      </c>
      <c r="CR58" s="88">
        <v>0</v>
      </c>
      <c r="CS58" s="24">
        <f t="shared" si="71"/>
        <v>621318.98</v>
      </c>
      <c r="CT58" s="87">
        <v>0</v>
      </c>
      <c r="CU58" s="87">
        <v>0</v>
      </c>
      <c r="CV58" s="90">
        <f t="shared" si="72"/>
        <v>621318.98</v>
      </c>
      <c r="CW58" s="18">
        <v>0</v>
      </c>
      <c r="CX58" s="18">
        <v>0</v>
      </c>
      <c r="CY58" s="25">
        <f t="shared" si="73"/>
        <v>621318.98</v>
      </c>
      <c r="CZ58" s="18">
        <v>0</v>
      </c>
      <c r="DA58" s="18">
        <v>0</v>
      </c>
      <c r="DB58" s="24">
        <f t="shared" si="74"/>
        <v>621318.98</v>
      </c>
      <c r="DC58" s="18">
        <v>0</v>
      </c>
      <c r="DD58" s="18">
        <v>0</v>
      </c>
      <c r="DE58" s="25">
        <f t="shared" si="75"/>
        <v>621318.98</v>
      </c>
      <c r="DF58" s="18">
        <v>0</v>
      </c>
      <c r="DG58" s="18">
        <v>0</v>
      </c>
      <c r="DH58" s="24">
        <f t="shared" si="76"/>
        <v>621318.98</v>
      </c>
      <c r="DI58" s="18">
        <v>0</v>
      </c>
      <c r="DJ58" s="18">
        <v>0</v>
      </c>
      <c r="DK58" s="24">
        <f t="shared" si="77"/>
        <v>621318.98</v>
      </c>
      <c r="DL58" s="101">
        <v>0</v>
      </c>
      <c r="DM58" s="101">
        <v>0</v>
      </c>
      <c r="DN58" s="91">
        <f t="shared" si="78"/>
        <v>621318.98</v>
      </c>
      <c r="DO58" s="18"/>
      <c r="DP58" s="18">
        <v>305598</v>
      </c>
      <c r="DQ58" s="25">
        <f>DN58-+DO58-DP58</f>
        <v>315720.98</v>
      </c>
      <c r="DR58" s="18" t="s">
        <v>701</v>
      </c>
      <c r="DV58" s="89"/>
      <c r="DZ58" s="18"/>
      <c r="EA58" s="18">
        <v>305598</v>
      </c>
      <c r="EB58" s="24">
        <f t="shared" si="79"/>
        <v>10122.979999999981</v>
      </c>
      <c r="EC58" s="88"/>
      <c r="ED58" s="18">
        <v>0</v>
      </c>
      <c r="EE58" s="18">
        <v>0</v>
      </c>
      <c r="EF58" s="25">
        <f t="shared" si="80"/>
        <v>10122.979999999981</v>
      </c>
      <c r="EG58" s="18">
        <v>0</v>
      </c>
      <c r="EH58" s="18">
        <v>0</v>
      </c>
      <c r="EI58" s="24">
        <f t="shared" si="81"/>
        <v>10122.979999999981</v>
      </c>
      <c r="EJ58" s="24">
        <f t="shared" si="82"/>
        <v>10122.979999999981</v>
      </c>
      <c r="EK58" s="45" t="s">
        <v>410</v>
      </c>
      <c r="EL58" s="18"/>
    </row>
    <row r="59" spans="1:142" ht="56.25" customHeight="1">
      <c r="A59" s="42">
        <v>60</v>
      </c>
      <c r="B59" s="42" t="s">
        <v>700</v>
      </c>
      <c r="C59" s="40" t="s">
        <v>699</v>
      </c>
      <c r="D59" s="68">
        <v>290765.34</v>
      </c>
      <c r="E59" s="68"/>
      <c r="F59" s="68"/>
      <c r="G59" s="73">
        <f t="shared" si="42"/>
        <v>290765.34</v>
      </c>
      <c r="H59" s="67"/>
      <c r="I59" s="67"/>
      <c r="J59" s="72">
        <f t="shared" si="43"/>
        <v>290765.34</v>
      </c>
      <c r="K59" s="67"/>
      <c r="L59" s="67"/>
      <c r="M59" s="69">
        <f t="shared" si="44"/>
        <v>290765.34</v>
      </c>
      <c r="N59" s="67"/>
      <c r="O59" s="67"/>
      <c r="P59" s="69">
        <f t="shared" si="45"/>
        <v>290765.34</v>
      </c>
      <c r="Q59" s="70"/>
      <c r="R59" s="70"/>
      <c r="S59" s="69">
        <f t="shared" si="46"/>
        <v>290765.34</v>
      </c>
      <c r="T59" s="67"/>
      <c r="U59" s="67"/>
      <c r="V59" s="69">
        <f t="shared" si="47"/>
        <v>290765.34</v>
      </c>
      <c r="W59" s="67"/>
      <c r="X59" s="12"/>
      <c r="Y59" s="69">
        <f t="shared" si="48"/>
        <v>290765.34</v>
      </c>
      <c r="Z59" s="71"/>
      <c r="AA59" s="71">
        <v>101272.98</v>
      </c>
      <c r="AB59" s="69">
        <f t="shared" si="49"/>
        <v>189492.36000000004</v>
      </c>
      <c r="AC59" s="67"/>
      <c r="AD59" s="67"/>
      <c r="AE59" s="69">
        <f t="shared" si="50"/>
        <v>189492.36000000004</v>
      </c>
      <c r="AF59" s="70"/>
      <c r="AG59" s="70"/>
      <c r="AH59" s="69">
        <f t="shared" si="51"/>
        <v>189492.36000000004</v>
      </c>
      <c r="AI59" s="12"/>
      <c r="AJ59" s="12"/>
      <c r="AK59" s="69">
        <f t="shared" si="52"/>
        <v>189492.36000000004</v>
      </c>
      <c r="AL59" s="70"/>
      <c r="AM59" s="70"/>
      <c r="AN59" s="69">
        <f t="shared" si="53"/>
        <v>189492.36000000004</v>
      </c>
      <c r="AO59" s="12"/>
      <c r="AP59" s="67"/>
      <c r="AQ59" s="69">
        <f t="shared" si="54"/>
        <v>189492.36000000004</v>
      </c>
      <c r="AR59" s="67"/>
      <c r="AS59" s="67"/>
      <c r="AT59" s="69">
        <f t="shared" si="55"/>
        <v>189492.36000000004</v>
      </c>
      <c r="AU59" s="67"/>
      <c r="AV59" s="67"/>
      <c r="AW59" s="69">
        <f t="shared" si="56"/>
        <v>189492.36000000004</v>
      </c>
      <c r="AX59" s="68"/>
      <c r="AY59" s="34"/>
      <c r="AZ59" s="66">
        <f t="shared" si="57"/>
        <v>189492.36000000004</v>
      </c>
      <c r="BA59" s="12"/>
      <c r="BB59" s="12"/>
      <c r="BC59" s="66">
        <f t="shared" si="58"/>
        <v>189492.36000000004</v>
      </c>
      <c r="BD59" s="67"/>
      <c r="BE59" s="67"/>
      <c r="BF59" s="66">
        <f t="shared" si="59"/>
        <v>189492.36000000004</v>
      </c>
      <c r="BG59" s="12"/>
      <c r="BH59" s="67"/>
      <c r="BI59" s="66">
        <f t="shared" si="60"/>
        <v>189492.36000000004</v>
      </c>
      <c r="BJ59" s="12"/>
      <c r="BK59" s="12"/>
      <c r="BL59" s="66">
        <f t="shared" si="61"/>
        <v>189492.36000000004</v>
      </c>
      <c r="BM59" s="12"/>
      <c r="BN59" s="12"/>
      <c r="BO59" s="66">
        <f t="shared" si="62"/>
        <v>189492.36000000004</v>
      </c>
      <c r="BP59" s="67"/>
      <c r="BQ59" s="67"/>
      <c r="BR59" s="66">
        <f t="shared" si="63"/>
        <v>189492.36000000004</v>
      </c>
      <c r="BS59" s="12"/>
      <c r="BT59" s="12"/>
      <c r="BU59" s="66">
        <f t="shared" si="64"/>
        <v>189492.36000000004</v>
      </c>
      <c r="BV59" s="67"/>
      <c r="BW59" s="67"/>
      <c r="BX59" s="66">
        <f t="shared" si="65"/>
        <v>189492.36000000004</v>
      </c>
      <c r="BY59" s="67"/>
      <c r="BZ59" s="67"/>
      <c r="CA59" s="66">
        <f t="shared" si="66"/>
        <v>189492.36000000004</v>
      </c>
      <c r="CB59" s="12"/>
      <c r="CC59" s="65"/>
      <c r="CD59" s="26">
        <f t="shared" si="83"/>
        <v>189492.36000000004</v>
      </c>
      <c r="CE59" s="12"/>
      <c r="CF59" s="12"/>
      <c r="CG59" s="26">
        <f t="shared" si="67"/>
        <v>189492.36000000004</v>
      </c>
      <c r="CH59" s="12"/>
      <c r="CI59" s="12"/>
      <c r="CJ59" s="27">
        <f t="shared" si="68"/>
        <v>189492.36000000004</v>
      </c>
      <c r="CM59" s="26">
        <f t="shared" si="69"/>
        <v>189492.36000000004</v>
      </c>
      <c r="CP59" s="24">
        <f t="shared" si="70"/>
        <v>189492.36000000004</v>
      </c>
      <c r="CQ59" s="12">
        <v>0</v>
      </c>
      <c r="CR59" s="13">
        <v>0</v>
      </c>
      <c r="CS59" s="26">
        <f t="shared" si="71"/>
        <v>189492.36000000004</v>
      </c>
      <c r="CT59" s="11">
        <v>0</v>
      </c>
      <c r="CU59" s="11">
        <v>0</v>
      </c>
      <c r="CV59" s="23">
        <f t="shared" si="72"/>
        <v>189492.36000000004</v>
      </c>
      <c r="CW59" s="12">
        <v>0</v>
      </c>
      <c r="CX59" s="12">
        <v>0</v>
      </c>
      <c r="CY59" s="27">
        <f t="shared" si="73"/>
        <v>189492.36000000004</v>
      </c>
      <c r="CZ59" s="18">
        <v>0</v>
      </c>
      <c r="DA59" s="18">
        <v>0</v>
      </c>
      <c r="DB59" s="24">
        <f t="shared" si="74"/>
        <v>189492.36000000004</v>
      </c>
      <c r="DC59" s="12">
        <v>0</v>
      </c>
      <c r="DD59" s="12">
        <v>0</v>
      </c>
      <c r="DE59" s="27">
        <f t="shared" si="75"/>
        <v>189492.36000000004</v>
      </c>
      <c r="DF59" s="18">
        <v>0</v>
      </c>
      <c r="DG59" s="18">
        <v>0</v>
      </c>
      <c r="DH59" s="24">
        <f t="shared" si="76"/>
        <v>189492.36000000004</v>
      </c>
      <c r="DI59" s="12">
        <v>0</v>
      </c>
      <c r="DJ59" s="12">
        <v>0</v>
      </c>
      <c r="DK59" s="26">
        <f t="shared" si="77"/>
        <v>189492.36000000004</v>
      </c>
      <c r="DL59" s="28">
        <v>0</v>
      </c>
      <c r="DM59" s="28">
        <v>0</v>
      </c>
      <c r="DN59" s="19">
        <f t="shared" si="78"/>
        <v>189492.36000000004</v>
      </c>
      <c r="DO59" s="12"/>
      <c r="DP59" s="12"/>
      <c r="DQ59" s="27">
        <f>DN59-+DO59-DP59</f>
        <v>189492.36000000004</v>
      </c>
      <c r="DZ59" s="12"/>
      <c r="EA59" s="12"/>
      <c r="EB59" s="26">
        <f t="shared" si="79"/>
        <v>189492.36000000004</v>
      </c>
      <c r="EC59" s="13"/>
      <c r="ED59" s="18">
        <v>0</v>
      </c>
      <c r="EE59" s="18">
        <v>0</v>
      </c>
      <c r="EF59" s="25">
        <f t="shared" si="80"/>
        <v>189492.36000000004</v>
      </c>
      <c r="EG59" s="18">
        <v>0</v>
      </c>
      <c r="EH59" s="18">
        <v>0</v>
      </c>
      <c r="EI59" s="24">
        <f t="shared" si="81"/>
        <v>189492.36000000004</v>
      </c>
      <c r="EJ59" s="24">
        <f t="shared" si="82"/>
        <v>189492.36000000004</v>
      </c>
      <c r="EK59" s="45" t="s">
        <v>410</v>
      </c>
      <c r="EL59" s="12"/>
    </row>
    <row r="60" spans="1:142" ht="48" customHeight="1">
      <c r="A60" s="74">
        <v>61</v>
      </c>
      <c r="B60" s="42" t="s">
        <v>698</v>
      </c>
      <c r="C60" s="40" t="s">
        <v>697</v>
      </c>
      <c r="D60" s="68">
        <v>272867.33</v>
      </c>
      <c r="E60" s="68"/>
      <c r="F60" s="68"/>
      <c r="G60" s="73">
        <f t="shared" si="42"/>
        <v>272867.33</v>
      </c>
      <c r="H60" s="67"/>
      <c r="I60" s="67"/>
      <c r="J60" s="72">
        <f t="shared" si="43"/>
        <v>272867.33</v>
      </c>
      <c r="K60" s="67"/>
      <c r="L60" s="67"/>
      <c r="M60" s="69">
        <f t="shared" si="44"/>
        <v>272867.33</v>
      </c>
      <c r="N60" s="67"/>
      <c r="O60" s="67"/>
      <c r="P60" s="69">
        <f t="shared" si="45"/>
        <v>272867.33</v>
      </c>
      <c r="Q60" s="70"/>
      <c r="R60" s="70"/>
      <c r="S60" s="69">
        <f t="shared" si="46"/>
        <v>272867.33</v>
      </c>
      <c r="T60" s="67"/>
      <c r="U60" s="67"/>
      <c r="V60" s="69">
        <f t="shared" si="47"/>
        <v>272867.33</v>
      </c>
      <c r="W60" s="67"/>
      <c r="X60" s="12"/>
      <c r="Y60" s="69">
        <f t="shared" si="48"/>
        <v>272867.33</v>
      </c>
      <c r="Z60" s="71"/>
      <c r="AA60" s="71"/>
      <c r="AB60" s="69">
        <f t="shared" si="49"/>
        <v>272867.33</v>
      </c>
      <c r="AC60" s="67"/>
      <c r="AD60" s="67"/>
      <c r="AE60" s="69">
        <f t="shared" si="50"/>
        <v>272867.33</v>
      </c>
      <c r="AF60" s="70"/>
      <c r="AG60" s="70"/>
      <c r="AH60" s="69">
        <f t="shared" si="51"/>
        <v>272867.33</v>
      </c>
      <c r="AI60" s="12"/>
      <c r="AJ60" s="12"/>
      <c r="AK60" s="69">
        <f t="shared" si="52"/>
        <v>272867.33</v>
      </c>
      <c r="AL60" s="70"/>
      <c r="AM60" s="70"/>
      <c r="AN60" s="69">
        <f t="shared" si="53"/>
        <v>272867.33</v>
      </c>
      <c r="AO60" s="12"/>
      <c r="AP60" s="67"/>
      <c r="AQ60" s="69">
        <f t="shared" si="54"/>
        <v>272867.33</v>
      </c>
      <c r="AR60" s="67"/>
      <c r="AS60" s="67"/>
      <c r="AT60" s="69">
        <f t="shared" si="55"/>
        <v>272867.33</v>
      </c>
      <c r="AU60" s="67"/>
      <c r="AV60" s="67"/>
      <c r="AW60" s="69">
        <f t="shared" si="56"/>
        <v>272867.33</v>
      </c>
      <c r="AX60" s="68"/>
      <c r="AY60" s="34"/>
      <c r="AZ60" s="66">
        <f t="shared" si="57"/>
        <v>272867.33</v>
      </c>
      <c r="BA60" s="12"/>
      <c r="BB60" s="12"/>
      <c r="BC60" s="66">
        <f t="shared" si="58"/>
        <v>272867.33</v>
      </c>
      <c r="BD60" s="67"/>
      <c r="BE60" s="67"/>
      <c r="BF60" s="66">
        <f t="shared" si="59"/>
        <v>272867.33</v>
      </c>
      <c r="BG60" s="12"/>
      <c r="BH60" s="67"/>
      <c r="BI60" s="66">
        <f t="shared" si="60"/>
        <v>272867.33</v>
      </c>
      <c r="BJ60" s="12"/>
      <c r="BK60" s="12"/>
      <c r="BL60" s="66">
        <f t="shared" si="61"/>
        <v>272867.33</v>
      </c>
      <c r="BM60" s="12"/>
      <c r="BN60" s="12"/>
      <c r="BO60" s="66">
        <f t="shared" si="62"/>
        <v>272867.33</v>
      </c>
      <c r="BP60" s="67"/>
      <c r="BQ60" s="67"/>
      <c r="BR60" s="66">
        <f t="shared" si="63"/>
        <v>272867.33</v>
      </c>
      <c r="BS60" s="12"/>
      <c r="BT60" s="12"/>
      <c r="BU60" s="66">
        <f t="shared" si="64"/>
        <v>272867.33</v>
      </c>
      <c r="BV60" s="67"/>
      <c r="BW60" s="67"/>
      <c r="BX60" s="66">
        <f t="shared" si="65"/>
        <v>272867.33</v>
      </c>
      <c r="BY60" s="67"/>
      <c r="BZ60" s="67"/>
      <c r="CA60" s="66">
        <f t="shared" si="66"/>
        <v>272867.33</v>
      </c>
      <c r="CB60" s="12"/>
      <c r="CC60" s="65"/>
      <c r="CD60" s="26">
        <f t="shared" si="83"/>
        <v>272867.33</v>
      </c>
      <c r="CE60" s="12"/>
      <c r="CF60" s="12"/>
      <c r="CG60" s="26">
        <f t="shared" si="67"/>
        <v>272867.33</v>
      </c>
      <c r="CH60" s="12"/>
      <c r="CI60" s="12"/>
      <c r="CJ60" s="27">
        <f t="shared" si="68"/>
        <v>272867.33</v>
      </c>
      <c r="CM60" s="26">
        <f t="shared" si="69"/>
        <v>272867.33</v>
      </c>
      <c r="CP60" s="24">
        <f t="shared" si="70"/>
        <v>272867.33</v>
      </c>
      <c r="CQ60" s="12">
        <v>0</v>
      </c>
      <c r="CR60" s="13">
        <v>0</v>
      </c>
      <c r="CS60" s="26">
        <f t="shared" si="71"/>
        <v>272867.33</v>
      </c>
      <c r="CT60" s="11">
        <v>0</v>
      </c>
      <c r="CU60" s="11">
        <v>0</v>
      </c>
      <c r="CV60" s="23">
        <f t="shared" si="72"/>
        <v>272867.33</v>
      </c>
      <c r="CW60" s="12">
        <v>0</v>
      </c>
      <c r="CX60" s="12">
        <v>0</v>
      </c>
      <c r="CY60" s="27">
        <f t="shared" si="73"/>
        <v>272867.33</v>
      </c>
      <c r="CZ60" s="18">
        <v>0</v>
      </c>
      <c r="DA60" s="18">
        <v>0</v>
      </c>
      <c r="DB60" s="24">
        <f t="shared" si="74"/>
        <v>272867.33</v>
      </c>
      <c r="DC60" s="12">
        <v>0</v>
      </c>
      <c r="DD60" s="12">
        <v>0</v>
      </c>
      <c r="DE60" s="27">
        <f t="shared" si="75"/>
        <v>272867.33</v>
      </c>
      <c r="DF60" s="18">
        <v>0</v>
      </c>
      <c r="DG60" s="18">
        <v>0</v>
      </c>
      <c r="DH60" s="24">
        <f t="shared" si="76"/>
        <v>272867.33</v>
      </c>
      <c r="DI60" s="12">
        <v>0</v>
      </c>
      <c r="DJ60" s="12">
        <v>0</v>
      </c>
      <c r="DK60" s="26">
        <f t="shared" si="77"/>
        <v>272867.33</v>
      </c>
      <c r="DL60" s="28">
        <v>0</v>
      </c>
      <c r="DM60" s="28">
        <v>0</v>
      </c>
      <c r="DN60" s="19">
        <f t="shared" si="78"/>
        <v>272867.33</v>
      </c>
      <c r="DO60" s="12"/>
      <c r="DP60" s="12"/>
      <c r="DQ60" s="27">
        <f>DN60+DO60-DP60</f>
        <v>272867.33</v>
      </c>
      <c r="DZ60" s="12"/>
      <c r="EA60" s="12"/>
      <c r="EB60" s="26">
        <f t="shared" si="79"/>
        <v>272867.33</v>
      </c>
      <c r="EC60" s="13"/>
      <c r="ED60" s="18">
        <v>0</v>
      </c>
      <c r="EE60" s="18">
        <v>0</v>
      </c>
      <c r="EF60" s="25">
        <f t="shared" si="80"/>
        <v>272867.33</v>
      </c>
      <c r="EG60" s="18">
        <v>0</v>
      </c>
      <c r="EH60" s="18">
        <v>0</v>
      </c>
      <c r="EI60" s="24">
        <f t="shared" si="81"/>
        <v>272867.33</v>
      </c>
      <c r="EJ60" s="24">
        <f t="shared" si="82"/>
        <v>272867.33</v>
      </c>
      <c r="EK60" s="45" t="s">
        <v>410</v>
      </c>
      <c r="EL60" s="12"/>
    </row>
    <row r="61" spans="1:142" ht="62.25" customHeight="1">
      <c r="A61" s="42">
        <v>62</v>
      </c>
      <c r="B61" s="42" t="s">
        <v>696</v>
      </c>
      <c r="C61" s="40" t="s">
        <v>695</v>
      </c>
      <c r="D61" s="68">
        <v>256561.28</v>
      </c>
      <c r="E61" s="68"/>
      <c r="F61" s="68"/>
      <c r="G61" s="73">
        <f t="shared" si="42"/>
        <v>256561.28</v>
      </c>
      <c r="H61" s="67"/>
      <c r="I61" s="67"/>
      <c r="J61" s="72">
        <f t="shared" si="43"/>
        <v>256561.28</v>
      </c>
      <c r="K61" s="67"/>
      <c r="L61" s="67"/>
      <c r="M61" s="69">
        <f t="shared" si="44"/>
        <v>256561.28</v>
      </c>
      <c r="N61" s="67"/>
      <c r="O61" s="67"/>
      <c r="P61" s="69">
        <f t="shared" si="45"/>
        <v>256561.28</v>
      </c>
      <c r="Q61" s="70"/>
      <c r="R61" s="70"/>
      <c r="S61" s="69">
        <f t="shared" si="46"/>
        <v>256561.28</v>
      </c>
      <c r="T61" s="67"/>
      <c r="U61" s="67"/>
      <c r="V61" s="69">
        <f t="shared" si="47"/>
        <v>256561.28</v>
      </c>
      <c r="W61" s="67"/>
      <c r="X61" s="12"/>
      <c r="Y61" s="69">
        <f t="shared" si="48"/>
        <v>256561.28</v>
      </c>
      <c r="Z61" s="71"/>
      <c r="AA61" s="71"/>
      <c r="AB61" s="69">
        <f t="shared" si="49"/>
        <v>256561.28</v>
      </c>
      <c r="AC61" s="67"/>
      <c r="AD61" s="67"/>
      <c r="AE61" s="69">
        <f t="shared" si="50"/>
        <v>256561.28</v>
      </c>
      <c r="AF61" s="70"/>
      <c r="AG61" s="70"/>
      <c r="AH61" s="69">
        <f t="shared" si="51"/>
        <v>256561.28</v>
      </c>
      <c r="AI61" s="12"/>
      <c r="AJ61" s="12"/>
      <c r="AK61" s="69">
        <f t="shared" si="52"/>
        <v>256561.28</v>
      </c>
      <c r="AL61" s="70"/>
      <c r="AM61" s="70"/>
      <c r="AN61" s="69">
        <f t="shared" si="53"/>
        <v>256561.28</v>
      </c>
      <c r="AO61" s="12"/>
      <c r="AP61" s="67"/>
      <c r="AQ61" s="69">
        <f t="shared" si="54"/>
        <v>256561.28</v>
      </c>
      <c r="AR61" s="67"/>
      <c r="AS61" s="67"/>
      <c r="AT61" s="69">
        <f t="shared" si="55"/>
        <v>256561.28</v>
      </c>
      <c r="AU61" s="67"/>
      <c r="AV61" s="67"/>
      <c r="AW61" s="69">
        <f t="shared" si="56"/>
        <v>256561.28</v>
      </c>
      <c r="AX61" s="68"/>
      <c r="AY61" s="34"/>
      <c r="AZ61" s="66">
        <f t="shared" si="57"/>
        <v>256561.28</v>
      </c>
      <c r="BA61" s="12"/>
      <c r="BB61" s="12"/>
      <c r="BC61" s="66">
        <f t="shared" si="58"/>
        <v>256561.28</v>
      </c>
      <c r="BD61" s="67"/>
      <c r="BE61" s="67">
        <v>51653.36</v>
      </c>
      <c r="BF61" s="66">
        <f t="shared" si="59"/>
        <v>204907.91999999998</v>
      </c>
      <c r="BG61" s="12"/>
      <c r="BH61" s="67"/>
      <c r="BI61" s="66">
        <f t="shared" si="60"/>
        <v>204907.91999999998</v>
      </c>
      <c r="BJ61" s="12"/>
      <c r="BK61" s="12"/>
      <c r="BL61" s="66">
        <f t="shared" si="61"/>
        <v>204907.91999999998</v>
      </c>
      <c r="BM61" s="12"/>
      <c r="BN61" s="12"/>
      <c r="BO61" s="66">
        <f t="shared" si="62"/>
        <v>204907.91999999998</v>
      </c>
      <c r="BP61" s="67"/>
      <c r="BQ61" s="67"/>
      <c r="BR61" s="66">
        <f t="shared" si="63"/>
        <v>204907.91999999998</v>
      </c>
      <c r="BS61" s="12"/>
      <c r="BT61" s="12"/>
      <c r="BU61" s="66">
        <f t="shared" si="64"/>
        <v>204907.91999999998</v>
      </c>
      <c r="BV61" s="67"/>
      <c r="BW61" s="67"/>
      <c r="BX61" s="66">
        <f t="shared" si="65"/>
        <v>204907.91999999998</v>
      </c>
      <c r="BY61" s="67"/>
      <c r="BZ61" s="67"/>
      <c r="CA61" s="66">
        <f t="shared" si="66"/>
        <v>204907.91999999998</v>
      </c>
      <c r="CB61" s="12"/>
      <c r="CC61" s="65"/>
      <c r="CD61" s="26">
        <f t="shared" si="83"/>
        <v>204907.91999999998</v>
      </c>
      <c r="CE61" s="12"/>
      <c r="CF61" s="12"/>
      <c r="CG61" s="26">
        <f t="shared" si="67"/>
        <v>204907.91999999998</v>
      </c>
      <c r="CH61" s="12"/>
      <c r="CI61" s="12"/>
      <c r="CJ61" s="27">
        <f t="shared" si="68"/>
        <v>204907.91999999998</v>
      </c>
      <c r="CM61" s="26">
        <f t="shared" si="69"/>
        <v>204907.91999999998</v>
      </c>
      <c r="CP61" s="24">
        <f t="shared" si="70"/>
        <v>204907.91999999998</v>
      </c>
      <c r="CQ61" s="12">
        <v>0</v>
      </c>
      <c r="CR61" s="13">
        <v>0</v>
      </c>
      <c r="CS61" s="26">
        <f t="shared" si="71"/>
        <v>204907.91999999998</v>
      </c>
      <c r="CT61" s="11">
        <v>0</v>
      </c>
      <c r="CU61" s="11">
        <v>0</v>
      </c>
      <c r="CV61" s="23">
        <f t="shared" si="72"/>
        <v>204907.91999999998</v>
      </c>
      <c r="CW61" s="12">
        <v>0</v>
      </c>
      <c r="CX61" s="12">
        <v>0</v>
      </c>
      <c r="CY61" s="27">
        <f t="shared" si="73"/>
        <v>204907.91999999998</v>
      </c>
      <c r="CZ61" s="18">
        <v>0</v>
      </c>
      <c r="DA61" s="18">
        <v>0</v>
      </c>
      <c r="DB61" s="24">
        <f t="shared" si="74"/>
        <v>204907.91999999998</v>
      </c>
      <c r="DC61" s="12">
        <v>0</v>
      </c>
      <c r="DD61" s="12">
        <v>0</v>
      </c>
      <c r="DE61" s="27">
        <f t="shared" si="75"/>
        <v>204907.91999999998</v>
      </c>
      <c r="DF61" s="18">
        <v>0</v>
      </c>
      <c r="DG61" s="18">
        <v>0</v>
      </c>
      <c r="DH61" s="24">
        <f t="shared" si="76"/>
        <v>204907.91999999998</v>
      </c>
      <c r="DI61" s="12">
        <v>0</v>
      </c>
      <c r="DJ61" s="12">
        <v>0</v>
      </c>
      <c r="DK61" s="26">
        <f t="shared" si="77"/>
        <v>204907.91999999998</v>
      </c>
      <c r="DL61" s="28">
        <v>0</v>
      </c>
      <c r="DM61" s="28">
        <v>0</v>
      </c>
      <c r="DN61" s="19">
        <f t="shared" si="78"/>
        <v>204907.91999999998</v>
      </c>
      <c r="DO61" s="12"/>
      <c r="DP61" s="12"/>
      <c r="DQ61" s="27">
        <f>DN61-+DO61-DP61</f>
        <v>204907.91999999998</v>
      </c>
      <c r="DZ61" s="12"/>
      <c r="EA61" s="12"/>
      <c r="EB61" s="26">
        <f t="shared" si="79"/>
        <v>204907.91999999998</v>
      </c>
      <c r="EC61" s="13"/>
      <c r="ED61" s="18">
        <v>0</v>
      </c>
      <c r="EE61" s="18">
        <v>0</v>
      </c>
      <c r="EF61" s="25">
        <f t="shared" si="80"/>
        <v>204907.91999999998</v>
      </c>
      <c r="EG61" s="18">
        <v>0</v>
      </c>
      <c r="EH61" s="18">
        <v>0</v>
      </c>
      <c r="EI61" s="24">
        <f t="shared" si="81"/>
        <v>204907.91999999998</v>
      </c>
      <c r="EJ61" s="24">
        <f t="shared" si="82"/>
        <v>204907.91999999998</v>
      </c>
      <c r="EK61" s="45" t="s">
        <v>410</v>
      </c>
      <c r="EL61" s="12"/>
    </row>
    <row r="62" spans="1:142" ht="59.25" customHeight="1">
      <c r="A62" s="42">
        <v>63</v>
      </c>
      <c r="B62" s="42" t="s">
        <v>694</v>
      </c>
      <c r="C62" s="40" t="s">
        <v>693</v>
      </c>
      <c r="D62" s="68">
        <v>284266</v>
      </c>
      <c r="E62" s="68"/>
      <c r="F62" s="68"/>
      <c r="G62" s="73">
        <f t="shared" si="42"/>
        <v>284266</v>
      </c>
      <c r="H62" s="67"/>
      <c r="I62" s="67"/>
      <c r="J62" s="72">
        <f t="shared" si="43"/>
        <v>284266</v>
      </c>
      <c r="K62" s="67"/>
      <c r="L62" s="67"/>
      <c r="M62" s="69">
        <f t="shared" si="44"/>
        <v>284266</v>
      </c>
      <c r="N62" s="67"/>
      <c r="O62" s="67"/>
      <c r="P62" s="69">
        <f t="shared" si="45"/>
        <v>284266</v>
      </c>
      <c r="Q62" s="70"/>
      <c r="R62" s="70"/>
      <c r="S62" s="69">
        <f t="shared" si="46"/>
        <v>284266</v>
      </c>
      <c r="T62" s="67"/>
      <c r="U62" s="67"/>
      <c r="V62" s="69">
        <f t="shared" si="47"/>
        <v>284266</v>
      </c>
      <c r="W62" s="67"/>
      <c r="X62" s="12"/>
      <c r="Y62" s="69">
        <f t="shared" si="48"/>
        <v>284266</v>
      </c>
      <c r="Z62" s="71"/>
      <c r="AA62" s="71"/>
      <c r="AB62" s="69">
        <f t="shared" si="49"/>
        <v>284266</v>
      </c>
      <c r="AC62" s="67"/>
      <c r="AD62" s="67"/>
      <c r="AE62" s="69">
        <f t="shared" si="50"/>
        <v>284266</v>
      </c>
      <c r="AF62" s="70"/>
      <c r="AG62" s="70"/>
      <c r="AH62" s="69">
        <f t="shared" si="51"/>
        <v>284266</v>
      </c>
      <c r="AI62" s="12"/>
      <c r="AJ62" s="12"/>
      <c r="AK62" s="69">
        <f t="shared" si="52"/>
        <v>284266</v>
      </c>
      <c r="AL62" s="70"/>
      <c r="AM62" s="70"/>
      <c r="AN62" s="69">
        <f t="shared" si="53"/>
        <v>284266</v>
      </c>
      <c r="AO62" s="12"/>
      <c r="AP62" s="67"/>
      <c r="AQ62" s="69">
        <f t="shared" si="54"/>
        <v>284266</v>
      </c>
      <c r="AR62" s="67"/>
      <c r="AS62" s="67"/>
      <c r="AT62" s="69">
        <f t="shared" si="55"/>
        <v>284266</v>
      </c>
      <c r="AU62" s="67"/>
      <c r="AV62" s="67"/>
      <c r="AW62" s="69">
        <f t="shared" si="56"/>
        <v>284266</v>
      </c>
      <c r="AX62" s="68"/>
      <c r="AY62" s="34"/>
      <c r="AZ62" s="66">
        <f t="shared" si="57"/>
        <v>284266</v>
      </c>
      <c r="BA62" s="12"/>
      <c r="BB62" s="12"/>
      <c r="BC62" s="66">
        <f t="shared" si="58"/>
        <v>284266</v>
      </c>
      <c r="BD62" s="67"/>
      <c r="BE62" s="67"/>
      <c r="BF62" s="66">
        <f t="shared" si="59"/>
        <v>284266</v>
      </c>
      <c r="BG62" s="12"/>
      <c r="BH62" s="67"/>
      <c r="BI62" s="66">
        <f t="shared" si="60"/>
        <v>284266</v>
      </c>
      <c r="BJ62" s="12"/>
      <c r="BK62" s="12"/>
      <c r="BL62" s="66">
        <f t="shared" si="61"/>
        <v>284266</v>
      </c>
      <c r="BM62" s="12"/>
      <c r="BN62" s="12"/>
      <c r="BO62" s="66">
        <f t="shared" si="62"/>
        <v>284266</v>
      </c>
      <c r="BP62" s="67"/>
      <c r="BQ62" s="67"/>
      <c r="BR62" s="66">
        <f t="shared" si="63"/>
        <v>284266</v>
      </c>
      <c r="BS62" s="12"/>
      <c r="BT62" s="12"/>
      <c r="BU62" s="66">
        <f t="shared" si="64"/>
        <v>284266</v>
      </c>
      <c r="BV62" s="67"/>
      <c r="BW62" s="67"/>
      <c r="BX62" s="66">
        <f t="shared" si="65"/>
        <v>284266</v>
      </c>
      <c r="BY62" s="67"/>
      <c r="BZ62" s="67"/>
      <c r="CA62" s="66">
        <f t="shared" si="66"/>
        <v>284266</v>
      </c>
      <c r="CB62" s="12"/>
      <c r="CC62" s="65"/>
      <c r="CD62" s="26">
        <f t="shared" si="83"/>
        <v>284266</v>
      </c>
      <c r="CE62" s="12"/>
      <c r="CF62" s="12"/>
      <c r="CG62" s="26">
        <f t="shared" si="67"/>
        <v>284266</v>
      </c>
      <c r="CH62" s="12"/>
      <c r="CI62" s="12"/>
      <c r="CJ62" s="27">
        <f t="shared" si="68"/>
        <v>284266</v>
      </c>
      <c r="CM62" s="26">
        <f t="shared" si="69"/>
        <v>284266</v>
      </c>
      <c r="CP62" s="24">
        <f t="shared" si="70"/>
        <v>284266</v>
      </c>
      <c r="CQ62" s="12">
        <v>0</v>
      </c>
      <c r="CR62" s="13">
        <v>0</v>
      </c>
      <c r="CS62" s="26">
        <f t="shared" si="71"/>
        <v>284266</v>
      </c>
      <c r="CT62" s="11">
        <v>0</v>
      </c>
      <c r="CU62" s="11">
        <v>0</v>
      </c>
      <c r="CV62" s="23">
        <f t="shared" si="72"/>
        <v>284266</v>
      </c>
      <c r="CW62" s="12">
        <v>0</v>
      </c>
      <c r="CX62" s="12">
        <v>0</v>
      </c>
      <c r="CY62" s="27">
        <f t="shared" si="73"/>
        <v>284266</v>
      </c>
      <c r="CZ62" s="18">
        <v>0</v>
      </c>
      <c r="DA62" s="18">
        <v>0</v>
      </c>
      <c r="DB62" s="24">
        <f t="shared" si="74"/>
        <v>284266</v>
      </c>
      <c r="DC62" s="12">
        <v>0</v>
      </c>
      <c r="DD62" s="12">
        <v>0</v>
      </c>
      <c r="DE62" s="27">
        <f t="shared" si="75"/>
        <v>284266</v>
      </c>
      <c r="DF62" s="18">
        <v>0</v>
      </c>
      <c r="DG62" s="18">
        <v>0</v>
      </c>
      <c r="DH62" s="24">
        <f t="shared" si="76"/>
        <v>284266</v>
      </c>
      <c r="DI62" s="12">
        <v>0</v>
      </c>
      <c r="DJ62" s="12">
        <v>0</v>
      </c>
      <c r="DK62" s="26">
        <f t="shared" si="77"/>
        <v>284266</v>
      </c>
      <c r="DL62" s="28">
        <v>0</v>
      </c>
      <c r="DM62" s="28">
        <v>0</v>
      </c>
      <c r="DN62" s="19">
        <f t="shared" si="78"/>
        <v>284266</v>
      </c>
      <c r="DO62" s="12"/>
      <c r="DP62" s="12"/>
      <c r="DQ62" s="27">
        <f>DN62-+DO62-DP62</f>
        <v>284266</v>
      </c>
      <c r="DZ62" s="12"/>
      <c r="EA62" s="12"/>
      <c r="EB62" s="26">
        <f t="shared" si="79"/>
        <v>284266</v>
      </c>
      <c r="EC62" s="13"/>
      <c r="ED62" s="18">
        <v>0</v>
      </c>
      <c r="EE62" s="18">
        <v>0</v>
      </c>
      <c r="EF62" s="25">
        <f t="shared" si="80"/>
        <v>284266</v>
      </c>
      <c r="EG62" s="18">
        <v>0</v>
      </c>
      <c r="EH62" s="18">
        <v>0</v>
      </c>
      <c r="EI62" s="24">
        <f t="shared" si="81"/>
        <v>284266</v>
      </c>
      <c r="EJ62" s="24">
        <f t="shared" si="82"/>
        <v>284266</v>
      </c>
      <c r="EK62" s="45" t="s">
        <v>410</v>
      </c>
      <c r="EL62" s="12"/>
    </row>
    <row r="63" spans="1:142" s="76" customFormat="1" ht="72.75" customHeight="1">
      <c r="A63" s="42">
        <v>64</v>
      </c>
      <c r="B63" s="42" t="s">
        <v>692</v>
      </c>
      <c r="C63" s="40" t="s">
        <v>691</v>
      </c>
      <c r="D63" s="34">
        <v>320311.34</v>
      </c>
      <c r="E63" s="34"/>
      <c r="F63" s="34"/>
      <c r="G63" s="39">
        <f t="shared" si="42"/>
        <v>320311.34</v>
      </c>
      <c r="H63" s="33"/>
      <c r="I63" s="33"/>
      <c r="J63" s="38">
        <f t="shared" si="43"/>
        <v>320311.34</v>
      </c>
      <c r="K63" s="33"/>
      <c r="L63" s="33"/>
      <c r="M63" s="35">
        <f t="shared" si="44"/>
        <v>320311.34</v>
      </c>
      <c r="N63" s="33"/>
      <c r="O63" s="33"/>
      <c r="P63" s="35">
        <f t="shared" si="45"/>
        <v>320311.34</v>
      </c>
      <c r="Q63" s="36"/>
      <c r="R63" s="36"/>
      <c r="S63" s="35">
        <f t="shared" si="46"/>
        <v>320311.34</v>
      </c>
      <c r="T63" s="33"/>
      <c r="U63" s="33"/>
      <c r="V63" s="35">
        <f t="shared" si="47"/>
        <v>320311.34</v>
      </c>
      <c r="W63" s="33"/>
      <c r="X63" s="30"/>
      <c r="Y63" s="35">
        <f t="shared" si="48"/>
        <v>320311.34</v>
      </c>
      <c r="Z63" s="37"/>
      <c r="AA63" s="37"/>
      <c r="AB63" s="35">
        <f t="shared" si="49"/>
        <v>320311.34</v>
      </c>
      <c r="AC63" s="33"/>
      <c r="AD63" s="33"/>
      <c r="AE63" s="35">
        <f t="shared" si="50"/>
        <v>320311.34</v>
      </c>
      <c r="AF63" s="36"/>
      <c r="AG63" s="36"/>
      <c r="AH63" s="35">
        <f t="shared" si="51"/>
        <v>320311.34</v>
      </c>
      <c r="AI63" s="30"/>
      <c r="AJ63" s="30"/>
      <c r="AK63" s="35">
        <f t="shared" si="52"/>
        <v>320311.34</v>
      </c>
      <c r="AL63" s="36"/>
      <c r="AM63" s="36"/>
      <c r="AN63" s="35">
        <f t="shared" si="53"/>
        <v>320311.34</v>
      </c>
      <c r="AO63" s="30"/>
      <c r="AP63" s="33"/>
      <c r="AQ63" s="35">
        <f t="shared" si="54"/>
        <v>320311.34</v>
      </c>
      <c r="AR63" s="33"/>
      <c r="AS63" s="33"/>
      <c r="AT63" s="35">
        <f t="shared" si="55"/>
        <v>320311.34</v>
      </c>
      <c r="AU63" s="33"/>
      <c r="AV63" s="33"/>
      <c r="AW63" s="35">
        <f t="shared" si="56"/>
        <v>320311.34</v>
      </c>
      <c r="AX63" s="34"/>
      <c r="AY63" s="34"/>
      <c r="AZ63" s="32">
        <f t="shared" si="57"/>
        <v>320311.34</v>
      </c>
      <c r="BA63" s="30"/>
      <c r="BB63" s="30"/>
      <c r="BC63" s="32">
        <f t="shared" si="58"/>
        <v>320311.34</v>
      </c>
      <c r="BD63" s="33"/>
      <c r="BE63" s="33"/>
      <c r="BF63" s="32">
        <f t="shared" si="59"/>
        <v>320311.34</v>
      </c>
      <c r="BG63" s="30"/>
      <c r="BH63" s="33"/>
      <c r="BI63" s="32">
        <f t="shared" si="60"/>
        <v>320311.34</v>
      </c>
      <c r="BJ63" s="30"/>
      <c r="BK63" s="30"/>
      <c r="BL63" s="32">
        <f t="shared" si="61"/>
        <v>320311.34</v>
      </c>
      <c r="BM63" s="30"/>
      <c r="BN63" s="30"/>
      <c r="BO63" s="32">
        <f t="shared" si="62"/>
        <v>320311.34</v>
      </c>
      <c r="BP63" s="33"/>
      <c r="BQ63" s="33"/>
      <c r="BR63" s="32">
        <f t="shared" si="63"/>
        <v>320311.34</v>
      </c>
      <c r="BS63" s="30"/>
      <c r="BT63" s="33">
        <v>57259.8</v>
      </c>
      <c r="BU63" s="32">
        <f t="shared" si="64"/>
        <v>263051.54000000004</v>
      </c>
      <c r="BV63" s="33"/>
      <c r="BW63" s="33"/>
      <c r="BX63" s="32">
        <f t="shared" si="65"/>
        <v>263051.54000000004</v>
      </c>
      <c r="BY63" s="33"/>
      <c r="BZ63" s="33"/>
      <c r="CA63" s="32">
        <f t="shared" si="66"/>
        <v>263051.54000000004</v>
      </c>
      <c r="CB63" s="30"/>
      <c r="CC63" s="83"/>
      <c r="CD63" s="81">
        <f t="shared" si="83"/>
        <v>263051.54000000004</v>
      </c>
      <c r="CE63" s="30"/>
      <c r="CF63" s="30"/>
      <c r="CG63" s="81">
        <f t="shared" si="67"/>
        <v>263051.54000000004</v>
      </c>
      <c r="CH63" s="30"/>
      <c r="CI63" s="30"/>
      <c r="CJ63" s="79">
        <f t="shared" si="68"/>
        <v>263051.54000000004</v>
      </c>
      <c r="CK63" s="30"/>
      <c r="CL63" s="29"/>
      <c r="CM63" s="81">
        <f t="shared" si="69"/>
        <v>263051.54000000004</v>
      </c>
      <c r="CN63" s="30"/>
      <c r="CO63" s="30"/>
      <c r="CP63" s="81">
        <f t="shared" si="70"/>
        <v>263051.54000000004</v>
      </c>
      <c r="CQ63" s="30">
        <v>0</v>
      </c>
      <c r="CR63" s="77">
        <v>0</v>
      </c>
      <c r="CS63" s="81">
        <f t="shared" si="71"/>
        <v>263051.54000000004</v>
      </c>
      <c r="CT63" s="76">
        <v>0</v>
      </c>
      <c r="CU63" s="76">
        <v>0</v>
      </c>
      <c r="CV63" s="82">
        <f t="shared" si="72"/>
        <v>263051.54000000004</v>
      </c>
      <c r="CW63" s="30">
        <v>0</v>
      </c>
      <c r="CX63" s="30">
        <v>0</v>
      </c>
      <c r="CY63" s="79">
        <f t="shared" si="73"/>
        <v>263051.54000000004</v>
      </c>
      <c r="CZ63" s="30">
        <v>0</v>
      </c>
      <c r="DA63" s="30">
        <v>0</v>
      </c>
      <c r="DB63" s="81">
        <f t="shared" si="74"/>
        <v>263051.54000000004</v>
      </c>
      <c r="DC63" s="30">
        <v>0</v>
      </c>
      <c r="DD63" s="30">
        <v>0</v>
      </c>
      <c r="DE63" s="79">
        <f t="shared" si="75"/>
        <v>263051.54000000004</v>
      </c>
      <c r="DF63" s="30">
        <v>0</v>
      </c>
      <c r="DG63" s="30">
        <v>44331</v>
      </c>
      <c r="DH63" s="81">
        <f>DE63+-DF63-DG63</f>
        <v>218720.54000000004</v>
      </c>
      <c r="DI63" s="30">
        <v>0</v>
      </c>
      <c r="DJ63" s="30">
        <v>0</v>
      </c>
      <c r="DK63" s="81">
        <f t="shared" si="77"/>
        <v>218720.54000000004</v>
      </c>
      <c r="DL63" s="40">
        <v>0</v>
      </c>
      <c r="DM63" s="40">
        <v>0</v>
      </c>
      <c r="DN63" s="29">
        <f t="shared" si="78"/>
        <v>218720.54000000004</v>
      </c>
      <c r="DO63" s="30"/>
      <c r="DP63" s="30">
        <v>57982</v>
      </c>
      <c r="DQ63" s="79">
        <f>DN63+DO63-DP63</f>
        <v>160738.54000000004</v>
      </c>
      <c r="DR63" s="30"/>
      <c r="DV63" s="78"/>
      <c r="DZ63" s="30"/>
      <c r="EA63" s="30"/>
      <c r="EB63" s="26">
        <f t="shared" si="79"/>
        <v>160738.54000000004</v>
      </c>
      <c r="EC63" s="77"/>
      <c r="ED63" s="18">
        <v>0</v>
      </c>
      <c r="EE63" s="18">
        <v>0</v>
      </c>
      <c r="EF63" s="25">
        <f t="shared" si="80"/>
        <v>160738.54000000004</v>
      </c>
      <c r="EG63" s="18">
        <v>0</v>
      </c>
      <c r="EH63" s="18">
        <v>0</v>
      </c>
      <c r="EI63" s="24">
        <f t="shared" si="81"/>
        <v>160738.54000000004</v>
      </c>
      <c r="EJ63" s="24">
        <f t="shared" si="82"/>
        <v>160738.54000000004</v>
      </c>
      <c r="EK63" s="45" t="s">
        <v>410</v>
      </c>
      <c r="EL63" s="30"/>
    </row>
    <row r="64" spans="1:142" ht="54.75" customHeight="1">
      <c r="A64" s="42">
        <v>65</v>
      </c>
      <c r="B64" s="42" t="s">
        <v>690</v>
      </c>
      <c r="C64" s="40" t="s">
        <v>689</v>
      </c>
      <c r="D64" s="68">
        <v>61679.36</v>
      </c>
      <c r="E64" s="68"/>
      <c r="F64" s="68"/>
      <c r="G64" s="73">
        <f t="shared" si="42"/>
        <v>61679.36</v>
      </c>
      <c r="H64" s="67"/>
      <c r="I64" s="67"/>
      <c r="J64" s="72">
        <f t="shared" si="43"/>
        <v>61679.36</v>
      </c>
      <c r="K64" s="67"/>
      <c r="L64" s="67"/>
      <c r="M64" s="69">
        <f t="shared" si="44"/>
        <v>61679.36</v>
      </c>
      <c r="N64" s="67"/>
      <c r="O64" s="67"/>
      <c r="P64" s="69">
        <f t="shared" si="45"/>
        <v>61679.36</v>
      </c>
      <c r="Q64" s="70"/>
      <c r="R64" s="70"/>
      <c r="S64" s="69">
        <f t="shared" si="46"/>
        <v>61679.36</v>
      </c>
      <c r="T64" s="67"/>
      <c r="U64" s="67"/>
      <c r="V64" s="69">
        <f t="shared" si="47"/>
        <v>61679.36</v>
      </c>
      <c r="W64" s="67"/>
      <c r="X64" s="12"/>
      <c r="Y64" s="69">
        <f t="shared" si="48"/>
        <v>61679.36</v>
      </c>
      <c r="Z64" s="71"/>
      <c r="AA64" s="71"/>
      <c r="AB64" s="69">
        <f t="shared" si="49"/>
        <v>61679.36</v>
      </c>
      <c r="AC64" s="67"/>
      <c r="AD64" s="67"/>
      <c r="AE64" s="69">
        <f t="shared" si="50"/>
        <v>61679.36</v>
      </c>
      <c r="AF64" s="70"/>
      <c r="AG64" s="70"/>
      <c r="AH64" s="69">
        <f t="shared" si="51"/>
        <v>61679.36</v>
      </c>
      <c r="AI64" s="12"/>
      <c r="AJ64" s="12"/>
      <c r="AK64" s="69">
        <f t="shared" si="52"/>
        <v>61679.36</v>
      </c>
      <c r="AL64" s="70"/>
      <c r="AM64" s="70"/>
      <c r="AN64" s="69">
        <f t="shared" si="53"/>
        <v>61679.36</v>
      </c>
      <c r="AO64" s="12"/>
      <c r="AP64" s="67"/>
      <c r="AQ64" s="69">
        <f t="shared" si="54"/>
        <v>61679.36</v>
      </c>
      <c r="AR64" s="67"/>
      <c r="AS64" s="67"/>
      <c r="AT64" s="69">
        <f t="shared" si="55"/>
        <v>61679.36</v>
      </c>
      <c r="AU64" s="67"/>
      <c r="AV64" s="67"/>
      <c r="AW64" s="69">
        <f t="shared" si="56"/>
        <v>61679.36</v>
      </c>
      <c r="AX64" s="68"/>
      <c r="AY64" s="34"/>
      <c r="AZ64" s="66">
        <f t="shared" si="57"/>
        <v>61679.36</v>
      </c>
      <c r="BA64" s="12"/>
      <c r="BB64" s="12"/>
      <c r="BC64" s="66">
        <f t="shared" si="58"/>
        <v>61679.36</v>
      </c>
      <c r="BD64" s="67"/>
      <c r="BE64" s="67"/>
      <c r="BF64" s="66">
        <f t="shared" si="59"/>
        <v>61679.36</v>
      </c>
      <c r="BG64" s="12"/>
      <c r="BH64" s="67"/>
      <c r="BI64" s="66">
        <f t="shared" si="60"/>
        <v>61679.36</v>
      </c>
      <c r="BJ64" s="12"/>
      <c r="BK64" s="12"/>
      <c r="BL64" s="66">
        <f t="shared" si="61"/>
        <v>61679.36</v>
      </c>
      <c r="BM64" s="12"/>
      <c r="BN64" s="12"/>
      <c r="BO64" s="66">
        <f t="shared" si="62"/>
        <v>61679.36</v>
      </c>
      <c r="BP64" s="67"/>
      <c r="BQ64" s="67"/>
      <c r="BR64" s="66">
        <f t="shared" si="63"/>
        <v>61679.36</v>
      </c>
      <c r="BS64" s="12"/>
      <c r="BT64" s="12"/>
      <c r="BU64" s="66">
        <f t="shared" si="64"/>
        <v>61679.36</v>
      </c>
      <c r="BV64" s="67"/>
      <c r="BW64" s="67"/>
      <c r="BX64" s="66">
        <f t="shared" si="65"/>
        <v>61679.36</v>
      </c>
      <c r="BY64" s="67"/>
      <c r="BZ64" s="67"/>
      <c r="CA64" s="66">
        <f t="shared" si="66"/>
        <v>61679.36</v>
      </c>
      <c r="CB64" s="12"/>
      <c r="CC64" s="65"/>
      <c r="CD64" s="26">
        <f t="shared" si="83"/>
        <v>61679.36</v>
      </c>
      <c r="CE64" s="12"/>
      <c r="CF64" s="12"/>
      <c r="CG64" s="26">
        <f t="shared" si="67"/>
        <v>61679.36</v>
      </c>
      <c r="CH64" s="12"/>
      <c r="CI64" s="12"/>
      <c r="CJ64" s="27">
        <f t="shared" si="68"/>
        <v>61679.36</v>
      </c>
      <c r="CM64" s="26">
        <f t="shared" si="69"/>
        <v>61679.36</v>
      </c>
      <c r="CP64" s="24">
        <f t="shared" si="70"/>
        <v>61679.36</v>
      </c>
      <c r="CQ64" s="12">
        <v>0</v>
      </c>
      <c r="CR64" s="13">
        <v>0</v>
      </c>
      <c r="CS64" s="26">
        <f t="shared" si="71"/>
        <v>61679.36</v>
      </c>
      <c r="CT64" s="11">
        <v>0</v>
      </c>
      <c r="CU64" s="11">
        <v>0</v>
      </c>
      <c r="CV64" s="23">
        <f t="shared" si="72"/>
        <v>61679.36</v>
      </c>
      <c r="CW64" s="12">
        <v>0</v>
      </c>
      <c r="CX64" s="12">
        <v>0</v>
      </c>
      <c r="CY64" s="27">
        <f t="shared" si="73"/>
        <v>61679.36</v>
      </c>
      <c r="CZ64" s="18">
        <v>0</v>
      </c>
      <c r="DA64" s="18">
        <v>0</v>
      </c>
      <c r="DB64" s="24">
        <f t="shared" si="74"/>
        <v>61679.36</v>
      </c>
      <c r="DC64" s="12">
        <v>0</v>
      </c>
      <c r="DD64" s="12">
        <v>0</v>
      </c>
      <c r="DE64" s="27">
        <f t="shared" si="75"/>
        <v>61679.36</v>
      </c>
      <c r="DF64" s="18">
        <v>0</v>
      </c>
      <c r="DG64" s="18">
        <v>0</v>
      </c>
      <c r="DH64" s="24">
        <f aca="true" t="shared" si="84" ref="DH64:DH95">DE64-DF64+DG64</f>
        <v>61679.36</v>
      </c>
      <c r="DI64" s="12">
        <v>0</v>
      </c>
      <c r="DJ64" s="12">
        <v>0</v>
      </c>
      <c r="DK64" s="26">
        <f t="shared" si="77"/>
        <v>61679.36</v>
      </c>
      <c r="DL64" s="28">
        <v>0</v>
      </c>
      <c r="DM64" s="28">
        <v>0</v>
      </c>
      <c r="DN64" s="19">
        <f t="shared" si="78"/>
        <v>61679.36</v>
      </c>
      <c r="DO64" s="12"/>
      <c r="DP64" s="12"/>
      <c r="DQ64" s="27">
        <f>DN64-+DO64-DP64</f>
        <v>61679.36</v>
      </c>
      <c r="DZ64" s="12"/>
      <c r="EA64" s="12"/>
      <c r="EB64" s="26">
        <f t="shared" si="79"/>
        <v>61679.36</v>
      </c>
      <c r="EC64" s="13"/>
      <c r="ED64" s="18">
        <v>0</v>
      </c>
      <c r="EE64" s="18">
        <v>0</v>
      </c>
      <c r="EF64" s="25">
        <f t="shared" si="80"/>
        <v>61679.36</v>
      </c>
      <c r="EG64" s="18">
        <v>0</v>
      </c>
      <c r="EH64" s="18">
        <v>0</v>
      </c>
      <c r="EI64" s="24">
        <f t="shared" si="81"/>
        <v>61679.36</v>
      </c>
      <c r="EJ64" s="24">
        <f t="shared" si="82"/>
        <v>61679.36</v>
      </c>
      <c r="EK64" s="45" t="s">
        <v>410</v>
      </c>
      <c r="EL64" s="12"/>
    </row>
    <row r="65" spans="1:142" ht="66.75" customHeight="1">
      <c r="A65" s="42">
        <v>66</v>
      </c>
      <c r="B65" s="42" t="s">
        <v>688</v>
      </c>
      <c r="C65" s="40" t="s">
        <v>687</v>
      </c>
      <c r="D65" s="68">
        <v>95382.33</v>
      </c>
      <c r="E65" s="68"/>
      <c r="F65" s="68"/>
      <c r="G65" s="73">
        <f t="shared" si="42"/>
        <v>95382.33</v>
      </c>
      <c r="H65" s="67"/>
      <c r="I65" s="67"/>
      <c r="J65" s="72">
        <f t="shared" si="43"/>
        <v>95382.33</v>
      </c>
      <c r="K65" s="67"/>
      <c r="L65" s="67"/>
      <c r="M65" s="69">
        <f t="shared" si="44"/>
        <v>95382.33</v>
      </c>
      <c r="N65" s="67"/>
      <c r="O65" s="67"/>
      <c r="P65" s="69">
        <f t="shared" si="45"/>
        <v>95382.33</v>
      </c>
      <c r="Q65" s="70"/>
      <c r="R65" s="70"/>
      <c r="S65" s="69">
        <f t="shared" si="46"/>
        <v>95382.33</v>
      </c>
      <c r="T65" s="67"/>
      <c r="U65" s="67"/>
      <c r="V65" s="69">
        <f t="shared" si="47"/>
        <v>95382.33</v>
      </c>
      <c r="W65" s="67"/>
      <c r="X65" s="12"/>
      <c r="Y65" s="69">
        <f t="shared" si="48"/>
        <v>95382.33</v>
      </c>
      <c r="Z65" s="71"/>
      <c r="AA65" s="71"/>
      <c r="AB65" s="69">
        <f t="shared" si="49"/>
        <v>95382.33</v>
      </c>
      <c r="AC65" s="67"/>
      <c r="AD65" s="67"/>
      <c r="AE65" s="69">
        <f t="shared" si="50"/>
        <v>95382.33</v>
      </c>
      <c r="AF65" s="70"/>
      <c r="AG65" s="70"/>
      <c r="AH65" s="69">
        <f t="shared" si="51"/>
        <v>95382.33</v>
      </c>
      <c r="AI65" s="12"/>
      <c r="AJ65" s="12"/>
      <c r="AK65" s="69">
        <f t="shared" si="52"/>
        <v>95382.33</v>
      </c>
      <c r="AL65" s="70"/>
      <c r="AM65" s="70"/>
      <c r="AN65" s="69">
        <f t="shared" si="53"/>
        <v>95382.33</v>
      </c>
      <c r="AO65" s="12"/>
      <c r="AP65" s="67"/>
      <c r="AQ65" s="69">
        <f t="shared" si="54"/>
        <v>95382.33</v>
      </c>
      <c r="AR65" s="67"/>
      <c r="AS65" s="67"/>
      <c r="AT65" s="69">
        <f t="shared" si="55"/>
        <v>95382.33</v>
      </c>
      <c r="AU65" s="67"/>
      <c r="AV65" s="67"/>
      <c r="AW65" s="69">
        <f t="shared" si="56"/>
        <v>95382.33</v>
      </c>
      <c r="AX65" s="68"/>
      <c r="AY65" s="34"/>
      <c r="AZ65" s="66">
        <f t="shared" si="57"/>
        <v>95382.33</v>
      </c>
      <c r="BA65" s="12"/>
      <c r="BB65" s="12"/>
      <c r="BC65" s="66">
        <f t="shared" si="58"/>
        <v>95382.33</v>
      </c>
      <c r="BD65" s="67"/>
      <c r="BE65" s="67"/>
      <c r="BF65" s="66">
        <f t="shared" si="59"/>
        <v>95382.33</v>
      </c>
      <c r="BG65" s="12"/>
      <c r="BH65" s="67"/>
      <c r="BI65" s="66">
        <f t="shared" si="60"/>
        <v>95382.33</v>
      </c>
      <c r="BJ65" s="12"/>
      <c r="BK65" s="12"/>
      <c r="BL65" s="66">
        <f t="shared" si="61"/>
        <v>95382.33</v>
      </c>
      <c r="BM65" s="12"/>
      <c r="BN65" s="12"/>
      <c r="BO65" s="66">
        <f t="shared" si="62"/>
        <v>95382.33</v>
      </c>
      <c r="BP65" s="67"/>
      <c r="BQ65" s="67"/>
      <c r="BR65" s="66">
        <f t="shared" si="63"/>
        <v>95382.33</v>
      </c>
      <c r="BS65" s="12"/>
      <c r="BT65" s="12"/>
      <c r="BU65" s="66">
        <f t="shared" si="64"/>
        <v>95382.33</v>
      </c>
      <c r="BV65" s="67"/>
      <c r="BW65" s="67"/>
      <c r="BX65" s="66">
        <f t="shared" si="65"/>
        <v>95382.33</v>
      </c>
      <c r="BY65" s="67"/>
      <c r="BZ65" s="67"/>
      <c r="CA65" s="66">
        <f t="shared" si="66"/>
        <v>95382.33</v>
      </c>
      <c r="CB65" s="12"/>
      <c r="CC65" s="65"/>
      <c r="CD65" s="26">
        <f t="shared" si="83"/>
        <v>95382.33</v>
      </c>
      <c r="CE65" s="12"/>
      <c r="CF65" s="12"/>
      <c r="CG65" s="26">
        <f t="shared" si="67"/>
        <v>95382.33</v>
      </c>
      <c r="CH65" s="12"/>
      <c r="CI65" s="12"/>
      <c r="CJ65" s="27">
        <f t="shared" si="68"/>
        <v>95382.33</v>
      </c>
      <c r="CM65" s="26">
        <f t="shared" si="69"/>
        <v>95382.33</v>
      </c>
      <c r="CP65" s="24">
        <f t="shared" si="70"/>
        <v>95382.33</v>
      </c>
      <c r="CQ65" s="12">
        <v>0</v>
      </c>
      <c r="CR65" s="13">
        <v>0</v>
      </c>
      <c r="CS65" s="26">
        <f t="shared" si="71"/>
        <v>95382.33</v>
      </c>
      <c r="CT65" s="11">
        <v>0</v>
      </c>
      <c r="CU65" s="11">
        <v>0</v>
      </c>
      <c r="CV65" s="23">
        <f t="shared" si="72"/>
        <v>95382.33</v>
      </c>
      <c r="CW65" s="12">
        <v>0</v>
      </c>
      <c r="CX65" s="12">
        <v>0</v>
      </c>
      <c r="CY65" s="27">
        <f t="shared" si="73"/>
        <v>95382.33</v>
      </c>
      <c r="CZ65" s="18">
        <v>0</v>
      </c>
      <c r="DA65" s="18">
        <v>0</v>
      </c>
      <c r="DB65" s="24">
        <f t="shared" si="74"/>
        <v>95382.33</v>
      </c>
      <c r="DC65" s="12">
        <v>0</v>
      </c>
      <c r="DD65" s="12">
        <v>0</v>
      </c>
      <c r="DE65" s="27">
        <f t="shared" si="75"/>
        <v>95382.33</v>
      </c>
      <c r="DF65" s="18">
        <v>0</v>
      </c>
      <c r="DG65" s="18">
        <v>0</v>
      </c>
      <c r="DH65" s="24">
        <f t="shared" si="84"/>
        <v>95382.33</v>
      </c>
      <c r="DI65" s="12">
        <v>0</v>
      </c>
      <c r="DJ65" s="12">
        <v>0</v>
      </c>
      <c r="DK65" s="26">
        <f t="shared" si="77"/>
        <v>95382.33</v>
      </c>
      <c r="DL65" s="28">
        <v>0</v>
      </c>
      <c r="DM65" s="28">
        <v>0</v>
      </c>
      <c r="DN65" s="19">
        <f t="shared" si="78"/>
        <v>95382.33</v>
      </c>
      <c r="DO65" s="12"/>
      <c r="DP65" s="12"/>
      <c r="DQ65" s="27">
        <f>DN65+DO65-DP65</f>
        <v>95382.33</v>
      </c>
      <c r="DZ65" s="12"/>
      <c r="EA65" s="12"/>
      <c r="EB65" s="26">
        <f t="shared" si="79"/>
        <v>95382.33</v>
      </c>
      <c r="EC65" s="13"/>
      <c r="ED65" s="18">
        <v>0</v>
      </c>
      <c r="EE65" s="18">
        <v>0</v>
      </c>
      <c r="EF65" s="25">
        <f t="shared" si="80"/>
        <v>95382.33</v>
      </c>
      <c r="EG65" s="18">
        <v>0</v>
      </c>
      <c r="EH65" s="18">
        <v>0</v>
      </c>
      <c r="EI65" s="24">
        <f t="shared" si="81"/>
        <v>95382.33</v>
      </c>
      <c r="EJ65" s="24">
        <f t="shared" si="82"/>
        <v>95382.33</v>
      </c>
      <c r="EK65" s="45" t="s">
        <v>410</v>
      </c>
      <c r="EL65" s="12"/>
    </row>
    <row r="66" spans="1:142" ht="45" customHeight="1">
      <c r="A66" s="42">
        <v>68</v>
      </c>
      <c r="B66" s="42" t="s">
        <v>686</v>
      </c>
      <c r="C66" s="40" t="s">
        <v>685</v>
      </c>
      <c r="D66" s="68">
        <v>538107</v>
      </c>
      <c r="E66" s="68"/>
      <c r="F66" s="68"/>
      <c r="G66" s="73">
        <f t="shared" si="42"/>
        <v>538107</v>
      </c>
      <c r="H66" s="67"/>
      <c r="I66" s="67"/>
      <c r="J66" s="72">
        <f t="shared" si="43"/>
        <v>538107</v>
      </c>
      <c r="K66" s="67"/>
      <c r="L66" s="67"/>
      <c r="M66" s="69">
        <f t="shared" si="44"/>
        <v>538107</v>
      </c>
      <c r="N66" s="67"/>
      <c r="O66" s="67"/>
      <c r="P66" s="69">
        <f t="shared" si="45"/>
        <v>538107</v>
      </c>
      <c r="Q66" s="70"/>
      <c r="R66" s="70"/>
      <c r="S66" s="69">
        <f t="shared" si="46"/>
        <v>538107</v>
      </c>
      <c r="T66" s="67"/>
      <c r="U66" s="67"/>
      <c r="V66" s="69">
        <f t="shared" si="47"/>
        <v>538107</v>
      </c>
      <c r="W66" s="67"/>
      <c r="X66" s="12"/>
      <c r="Y66" s="69">
        <f t="shared" si="48"/>
        <v>538107</v>
      </c>
      <c r="Z66" s="71"/>
      <c r="AA66" s="71"/>
      <c r="AB66" s="69">
        <f t="shared" si="49"/>
        <v>538107</v>
      </c>
      <c r="AC66" s="67"/>
      <c r="AD66" s="67"/>
      <c r="AE66" s="69">
        <f t="shared" si="50"/>
        <v>538107</v>
      </c>
      <c r="AF66" s="70"/>
      <c r="AG66" s="70"/>
      <c r="AH66" s="69">
        <f t="shared" si="51"/>
        <v>538107</v>
      </c>
      <c r="AI66" s="12"/>
      <c r="AJ66" s="12"/>
      <c r="AK66" s="69">
        <f t="shared" si="52"/>
        <v>538107</v>
      </c>
      <c r="AL66" s="70"/>
      <c r="AM66" s="70"/>
      <c r="AN66" s="69">
        <f t="shared" si="53"/>
        <v>538107</v>
      </c>
      <c r="AO66" s="12"/>
      <c r="AP66" s="67"/>
      <c r="AQ66" s="69">
        <f t="shared" si="54"/>
        <v>538107</v>
      </c>
      <c r="AR66" s="67"/>
      <c r="AS66" s="67"/>
      <c r="AT66" s="69">
        <f t="shared" si="55"/>
        <v>538107</v>
      </c>
      <c r="AU66" s="67"/>
      <c r="AV66" s="67"/>
      <c r="AW66" s="69">
        <f t="shared" si="56"/>
        <v>538107</v>
      </c>
      <c r="AX66" s="68"/>
      <c r="AY66" s="34"/>
      <c r="AZ66" s="66">
        <f t="shared" si="57"/>
        <v>538107</v>
      </c>
      <c r="BA66" s="12"/>
      <c r="BB66" s="12"/>
      <c r="BC66" s="66">
        <f t="shared" si="58"/>
        <v>538107</v>
      </c>
      <c r="BD66" s="67"/>
      <c r="BE66" s="67"/>
      <c r="BF66" s="66">
        <f t="shared" si="59"/>
        <v>538107</v>
      </c>
      <c r="BG66" s="12"/>
      <c r="BH66" s="67"/>
      <c r="BI66" s="66">
        <f t="shared" si="60"/>
        <v>538107</v>
      </c>
      <c r="BJ66" s="12"/>
      <c r="BK66" s="12"/>
      <c r="BL66" s="66">
        <f t="shared" si="61"/>
        <v>538107</v>
      </c>
      <c r="BM66" s="12"/>
      <c r="BN66" s="12"/>
      <c r="BO66" s="66">
        <f t="shared" si="62"/>
        <v>538107</v>
      </c>
      <c r="BP66" s="67"/>
      <c r="BQ66" s="67"/>
      <c r="BR66" s="66">
        <f t="shared" si="63"/>
        <v>538107</v>
      </c>
      <c r="BS66" s="12"/>
      <c r="BT66" s="12"/>
      <c r="BU66" s="66">
        <f t="shared" si="64"/>
        <v>538107</v>
      </c>
      <c r="BV66" s="67"/>
      <c r="BW66" s="67"/>
      <c r="BX66" s="66">
        <f t="shared" si="65"/>
        <v>538107</v>
      </c>
      <c r="BY66" s="67"/>
      <c r="BZ66" s="67"/>
      <c r="CA66" s="66">
        <f t="shared" si="66"/>
        <v>538107</v>
      </c>
      <c r="CB66" s="12"/>
      <c r="CC66" s="65"/>
      <c r="CD66" s="26">
        <f t="shared" si="83"/>
        <v>538107</v>
      </c>
      <c r="CE66" s="12"/>
      <c r="CF66" s="12"/>
      <c r="CG66" s="26">
        <f t="shared" si="67"/>
        <v>538107</v>
      </c>
      <c r="CH66" s="12"/>
      <c r="CI66" s="12"/>
      <c r="CJ66" s="27">
        <f t="shared" si="68"/>
        <v>538107</v>
      </c>
      <c r="CM66" s="26">
        <f t="shared" si="69"/>
        <v>538107</v>
      </c>
      <c r="CP66" s="24">
        <f t="shared" si="70"/>
        <v>538107</v>
      </c>
      <c r="CQ66" s="12">
        <v>0</v>
      </c>
      <c r="CR66" s="13">
        <v>0</v>
      </c>
      <c r="CS66" s="26">
        <f t="shared" si="71"/>
        <v>538107</v>
      </c>
      <c r="CT66" s="11">
        <v>0</v>
      </c>
      <c r="CU66" s="11">
        <v>0</v>
      </c>
      <c r="CV66" s="23">
        <f t="shared" si="72"/>
        <v>538107</v>
      </c>
      <c r="CW66" s="12">
        <v>0</v>
      </c>
      <c r="CX66" s="12">
        <v>0</v>
      </c>
      <c r="CY66" s="27">
        <f t="shared" si="73"/>
        <v>538107</v>
      </c>
      <c r="CZ66" s="18">
        <v>0</v>
      </c>
      <c r="DA66" s="18">
        <v>0</v>
      </c>
      <c r="DB66" s="24">
        <f t="shared" si="74"/>
        <v>538107</v>
      </c>
      <c r="DC66" s="12">
        <v>0</v>
      </c>
      <c r="DD66" s="12">
        <v>0</v>
      </c>
      <c r="DE66" s="27">
        <f t="shared" si="75"/>
        <v>538107</v>
      </c>
      <c r="DF66" s="18">
        <v>0</v>
      </c>
      <c r="DG66" s="18">
        <v>0</v>
      </c>
      <c r="DH66" s="24">
        <f t="shared" si="84"/>
        <v>538107</v>
      </c>
      <c r="DI66" s="12">
        <v>0</v>
      </c>
      <c r="DJ66" s="12">
        <v>0</v>
      </c>
      <c r="DK66" s="26">
        <f t="shared" si="77"/>
        <v>538107</v>
      </c>
      <c r="DL66" s="28">
        <v>0</v>
      </c>
      <c r="DM66" s="28">
        <v>0</v>
      </c>
      <c r="DN66" s="19">
        <f t="shared" si="78"/>
        <v>538107</v>
      </c>
      <c r="DO66" s="12"/>
      <c r="DP66" s="12"/>
      <c r="DQ66" s="27">
        <f>DN66-+DO66-DP66</f>
        <v>538107</v>
      </c>
      <c r="DZ66" s="12"/>
      <c r="EA66" s="12"/>
      <c r="EB66" s="26">
        <f t="shared" si="79"/>
        <v>538107</v>
      </c>
      <c r="EC66" s="13"/>
      <c r="ED66" s="18">
        <v>0</v>
      </c>
      <c r="EE66" s="18">
        <v>0</v>
      </c>
      <c r="EF66" s="25">
        <f t="shared" si="80"/>
        <v>538107</v>
      </c>
      <c r="EG66" s="18">
        <v>0</v>
      </c>
      <c r="EH66" s="18">
        <v>0</v>
      </c>
      <c r="EI66" s="24">
        <f t="shared" si="81"/>
        <v>538107</v>
      </c>
      <c r="EJ66" s="24">
        <f t="shared" si="82"/>
        <v>538107</v>
      </c>
      <c r="EK66" s="45" t="s">
        <v>410</v>
      </c>
      <c r="EL66" s="12"/>
    </row>
    <row r="67" spans="1:142" ht="45" customHeight="1">
      <c r="A67" s="42">
        <v>69</v>
      </c>
      <c r="B67" s="42" t="s">
        <v>684</v>
      </c>
      <c r="C67" s="40" t="s">
        <v>683</v>
      </c>
      <c r="D67" s="68">
        <v>258576.59</v>
      </c>
      <c r="E67" s="68"/>
      <c r="F67" s="68"/>
      <c r="G67" s="73">
        <f t="shared" si="42"/>
        <v>258576.59</v>
      </c>
      <c r="H67" s="67"/>
      <c r="I67" s="67"/>
      <c r="J67" s="72">
        <f t="shared" si="43"/>
        <v>258576.59</v>
      </c>
      <c r="K67" s="67"/>
      <c r="L67" s="67"/>
      <c r="M67" s="69">
        <f t="shared" si="44"/>
        <v>258576.59</v>
      </c>
      <c r="N67" s="67"/>
      <c r="O67" s="67"/>
      <c r="P67" s="69">
        <f t="shared" si="45"/>
        <v>258576.59</v>
      </c>
      <c r="Q67" s="70"/>
      <c r="R67" s="70"/>
      <c r="S67" s="69">
        <f t="shared" si="46"/>
        <v>258576.59</v>
      </c>
      <c r="T67" s="67"/>
      <c r="U67" s="67"/>
      <c r="V67" s="69">
        <f t="shared" si="47"/>
        <v>258576.59</v>
      </c>
      <c r="W67" s="67"/>
      <c r="X67" s="12"/>
      <c r="Y67" s="69">
        <f t="shared" si="48"/>
        <v>258576.59</v>
      </c>
      <c r="Z67" s="71"/>
      <c r="AA67" s="71"/>
      <c r="AB67" s="69">
        <f t="shared" si="49"/>
        <v>258576.59</v>
      </c>
      <c r="AC67" s="67"/>
      <c r="AD67" s="67"/>
      <c r="AE67" s="69">
        <f t="shared" si="50"/>
        <v>258576.59</v>
      </c>
      <c r="AF67" s="70"/>
      <c r="AG67" s="70"/>
      <c r="AH67" s="69">
        <f t="shared" si="51"/>
        <v>258576.59</v>
      </c>
      <c r="AI67" s="12"/>
      <c r="AJ67" s="12"/>
      <c r="AK67" s="69">
        <f t="shared" si="52"/>
        <v>258576.59</v>
      </c>
      <c r="AL67" s="70"/>
      <c r="AM67" s="70"/>
      <c r="AN67" s="69">
        <f t="shared" si="53"/>
        <v>258576.59</v>
      </c>
      <c r="AO67" s="12"/>
      <c r="AP67" s="67"/>
      <c r="AQ67" s="69">
        <f t="shared" si="54"/>
        <v>258576.59</v>
      </c>
      <c r="AR67" s="67"/>
      <c r="AS67" s="67"/>
      <c r="AT67" s="69">
        <f t="shared" si="55"/>
        <v>258576.59</v>
      </c>
      <c r="AU67" s="67"/>
      <c r="AV67" s="67"/>
      <c r="AW67" s="69">
        <f t="shared" si="56"/>
        <v>258576.59</v>
      </c>
      <c r="AX67" s="68"/>
      <c r="AY67" s="34"/>
      <c r="AZ67" s="66">
        <f t="shared" si="57"/>
        <v>258576.59</v>
      </c>
      <c r="BA67" s="12"/>
      <c r="BB67" s="12"/>
      <c r="BC67" s="66">
        <f t="shared" si="58"/>
        <v>258576.59</v>
      </c>
      <c r="BD67" s="67"/>
      <c r="BE67" s="67"/>
      <c r="BF67" s="66">
        <f t="shared" si="59"/>
        <v>258576.59</v>
      </c>
      <c r="BG67" s="12"/>
      <c r="BH67" s="67"/>
      <c r="BI67" s="66">
        <f t="shared" si="60"/>
        <v>258576.59</v>
      </c>
      <c r="BJ67" s="12"/>
      <c r="BK67" s="12"/>
      <c r="BL67" s="66">
        <f t="shared" si="61"/>
        <v>258576.59</v>
      </c>
      <c r="BM67" s="12"/>
      <c r="BN67" s="12"/>
      <c r="BO67" s="66">
        <f t="shared" si="62"/>
        <v>258576.59</v>
      </c>
      <c r="BP67" s="67"/>
      <c r="BQ67" s="67"/>
      <c r="BR67" s="66">
        <f t="shared" si="63"/>
        <v>258576.59</v>
      </c>
      <c r="BS67" s="12"/>
      <c r="BT67" s="12"/>
      <c r="BU67" s="66">
        <f t="shared" si="64"/>
        <v>258576.59</v>
      </c>
      <c r="BV67" s="67"/>
      <c r="BW67" s="67"/>
      <c r="BX67" s="66">
        <f t="shared" si="65"/>
        <v>258576.59</v>
      </c>
      <c r="BY67" s="67"/>
      <c r="BZ67" s="67"/>
      <c r="CA67" s="66">
        <f t="shared" si="66"/>
        <v>258576.59</v>
      </c>
      <c r="CB67" s="12"/>
      <c r="CC67" s="65"/>
      <c r="CD67" s="26">
        <f t="shared" si="83"/>
        <v>258576.59</v>
      </c>
      <c r="CE67" s="12"/>
      <c r="CF67" s="12"/>
      <c r="CG67" s="26">
        <f t="shared" si="67"/>
        <v>258576.59</v>
      </c>
      <c r="CH67" s="12"/>
      <c r="CI67" s="12"/>
      <c r="CJ67" s="27">
        <f t="shared" si="68"/>
        <v>258576.59</v>
      </c>
      <c r="CM67" s="26">
        <f t="shared" si="69"/>
        <v>258576.59</v>
      </c>
      <c r="CP67" s="24">
        <f t="shared" si="70"/>
        <v>258576.59</v>
      </c>
      <c r="CQ67" s="12">
        <v>0</v>
      </c>
      <c r="CR67" s="13">
        <v>0</v>
      </c>
      <c r="CS67" s="26">
        <f t="shared" si="71"/>
        <v>258576.59</v>
      </c>
      <c r="CT67" s="11">
        <v>0</v>
      </c>
      <c r="CU67" s="11">
        <v>0</v>
      </c>
      <c r="CV67" s="23">
        <f t="shared" si="72"/>
        <v>258576.59</v>
      </c>
      <c r="CW67" s="12">
        <v>0</v>
      </c>
      <c r="CX67" s="12">
        <v>0</v>
      </c>
      <c r="CY67" s="27">
        <f t="shared" si="73"/>
        <v>258576.59</v>
      </c>
      <c r="CZ67" s="18">
        <v>0</v>
      </c>
      <c r="DA67" s="18">
        <v>0</v>
      </c>
      <c r="DB67" s="24">
        <f t="shared" si="74"/>
        <v>258576.59</v>
      </c>
      <c r="DC67" s="12">
        <v>0</v>
      </c>
      <c r="DD67" s="12">
        <v>0</v>
      </c>
      <c r="DE67" s="27">
        <f t="shared" si="75"/>
        <v>258576.59</v>
      </c>
      <c r="DF67" s="18">
        <v>0</v>
      </c>
      <c r="DG67" s="18">
        <v>0</v>
      </c>
      <c r="DH67" s="24">
        <f t="shared" si="84"/>
        <v>258576.59</v>
      </c>
      <c r="DI67" s="12">
        <v>0</v>
      </c>
      <c r="DJ67" s="12">
        <v>0</v>
      </c>
      <c r="DK67" s="26">
        <f t="shared" si="77"/>
        <v>258576.59</v>
      </c>
      <c r="DL67" s="28">
        <v>0</v>
      </c>
      <c r="DM67" s="28">
        <v>0</v>
      </c>
      <c r="DN67" s="19">
        <f t="shared" si="78"/>
        <v>258576.59</v>
      </c>
      <c r="DO67" s="12"/>
      <c r="DP67" s="12"/>
      <c r="DQ67" s="27">
        <f>DN67+DO67-DP67</f>
        <v>258576.59</v>
      </c>
      <c r="DZ67" s="12"/>
      <c r="EA67" s="12"/>
      <c r="EB67" s="26">
        <f t="shared" si="79"/>
        <v>258576.59</v>
      </c>
      <c r="EC67" s="13"/>
      <c r="ED67" s="18">
        <v>0</v>
      </c>
      <c r="EE67" s="18">
        <v>0</v>
      </c>
      <c r="EF67" s="25">
        <f t="shared" si="80"/>
        <v>258576.59</v>
      </c>
      <c r="EG67" s="18">
        <v>0</v>
      </c>
      <c r="EH67" s="18">
        <v>0</v>
      </c>
      <c r="EI67" s="24">
        <f t="shared" si="81"/>
        <v>258576.59</v>
      </c>
      <c r="EJ67" s="24">
        <f t="shared" si="82"/>
        <v>258576.59</v>
      </c>
      <c r="EK67" s="45" t="s">
        <v>410</v>
      </c>
      <c r="EL67" s="12"/>
    </row>
    <row r="68" spans="1:142" ht="60.75" customHeight="1">
      <c r="A68" s="42">
        <v>71</v>
      </c>
      <c r="B68" s="42" t="s">
        <v>682</v>
      </c>
      <c r="C68" s="40" t="s">
        <v>681</v>
      </c>
      <c r="D68" s="68">
        <v>94070.3</v>
      </c>
      <c r="E68" s="68"/>
      <c r="F68" s="68"/>
      <c r="G68" s="73">
        <f aca="true" t="shared" si="85" ref="G68:G99">D68+E68-F68</f>
        <v>94070.3</v>
      </c>
      <c r="H68" s="67"/>
      <c r="I68" s="67"/>
      <c r="J68" s="72">
        <f aca="true" t="shared" si="86" ref="J68:J99">G68+H68-I68</f>
        <v>94070.3</v>
      </c>
      <c r="K68" s="67"/>
      <c r="L68" s="67"/>
      <c r="M68" s="69">
        <f aca="true" t="shared" si="87" ref="M68:M99">J68+K68-L68</f>
        <v>94070.3</v>
      </c>
      <c r="N68" s="67"/>
      <c r="O68" s="67"/>
      <c r="P68" s="69">
        <f aca="true" t="shared" si="88" ref="P68:P99">M68+N68-O68</f>
        <v>94070.3</v>
      </c>
      <c r="Q68" s="70"/>
      <c r="R68" s="70"/>
      <c r="S68" s="69">
        <f aca="true" t="shared" si="89" ref="S68:S99">P68+Q68-R68</f>
        <v>94070.3</v>
      </c>
      <c r="T68" s="67"/>
      <c r="U68" s="67"/>
      <c r="V68" s="69">
        <f aca="true" t="shared" si="90" ref="V68:V99">S68+T68-U68</f>
        <v>94070.3</v>
      </c>
      <c r="W68" s="67"/>
      <c r="X68" s="12"/>
      <c r="Y68" s="69">
        <f aca="true" t="shared" si="91" ref="Y68:Y99">V68+W68-X68</f>
        <v>94070.3</v>
      </c>
      <c r="Z68" s="71"/>
      <c r="AA68" s="71"/>
      <c r="AB68" s="69">
        <f aca="true" t="shared" si="92" ref="AB68:AB99">Y68+Z68-AA68</f>
        <v>94070.3</v>
      </c>
      <c r="AC68" s="67"/>
      <c r="AD68" s="67"/>
      <c r="AE68" s="69">
        <f aca="true" t="shared" si="93" ref="AE68:AE99">AB68+AC68-AD68</f>
        <v>94070.3</v>
      </c>
      <c r="AF68" s="70"/>
      <c r="AG68" s="70"/>
      <c r="AH68" s="69">
        <f aca="true" t="shared" si="94" ref="AH68:AH99">AE68+AF68-AG68</f>
        <v>94070.3</v>
      </c>
      <c r="AI68" s="12"/>
      <c r="AJ68" s="12"/>
      <c r="AK68" s="69">
        <f aca="true" t="shared" si="95" ref="AK68:AK99">AH68+AI68-AJ68</f>
        <v>94070.3</v>
      </c>
      <c r="AL68" s="70"/>
      <c r="AM68" s="70"/>
      <c r="AN68" s="69">
        <f aca="true" t="shared" si="96" ref="AN68:AN99">AK68+AL68-AM68</f>
        <v>94070.3</v>
      </c>
      <c r="AO68" s="12"/>
      <c r="AP68" s="67"/>
      <c r="AQ68" s="69">
        <f aca="true" t="shared" si="97" ref="AQ68:AQ99">AN68+AO68-AP68</f>
        <v>94070.3</v>
      </c>
      <c r="AR68" s="67"/>
      <c r="AS68" s="67"/>
      <c r="AT68" s="69">
        <f aca="true" t="shared" si="98" ref="AT68:AT99">AQ68+AR68-AS68</f>
        <v>94070.3</v>
      </c>
      <c r="AU68" s="67"/>
      <c r="AV68" s="67"/>
      <c r="AW68" s="69">
        <f aca="true" t="shared" si="99" ref="AW68:AW99">AT68+AU68-AV68</f>
        <v>94070.3</v>
      </c>
      <c r="AX68" s="68"/>
      <c r="AY68" s="34"/>
      <c r="AZ68" s="66">
        <f aca="true" t="shared" si="100" ref="AZ68:AZ99">AW68+AX68-AY68</f>
        <v>94070.3</v>
      </c>
      <c r="BA68" s="12"/>
      <c r="BB68" s="12"/>
      <c r="BC68" s="66">
        <f aca="true" t="shared" si="101" ref="BC68:BC99">AZ68+BA68-BB68</f>
        <v>94070.3</v>
      </c>
      <c r="BD68" s="67"/>
      <c r="BE68" s="67"/>
      <c r="BF68" s="66">
        <f aca="true" t="shared" si="102" ref="BF68:BF99">BC68+BD68-BE68</f>
        <v>94070.3</v>
      </c>
      <c r="BG68" s="12"/>
      <c r="BH68" s="67"/>
      <c r="BI68" s="66">
        <f aca="true" t="shared" si="103" ref="BI68:BI99">BF68+BG68-BH68</f>
        <v>94070.3</v>
      </c>
      <c r="BJ68" s="12"/>
      <c r="BK68" s="12"/>
      <c r="BL68" s="66">
        <f aca="true" t="shared" si="104" ref="BL68:BL99">BI68+BJ68-BK68</f>
        <v>94070.3</v>
      </c>
      <c r="BM68" s="12"/>
      <c r="BN68" s="12"/>
      <c r="BO68" s="66">
        <f aca="true" t="shared" si="105" ref="BO68:BO99">BL68+BM68-BN68</f>
        <v>94070.3</v>
      </c>
      <c r="BP68" s="67"/>
      <c r="BQ68" s="67"/>
      <c r="BR68" s="66">
        <f aca="true" t="shared" si="106" ref="BR68:BR99">BO68+BP68-BQ68</f>
        <v>94070.3</v>
      </c>
      <c r="BS68" s="12"/>
      <c r="BT68" s="12"/>
      <c r="BU68" s="66">
        <f aca="true" t="shared" si="107" ref="BU68:BU99">BR68+BS68-BT68</f>
        <v>94070.3</v>
      </c>
      <c r="BV68" s="67"/>
      <c r="BW68" s="67"/>
      <c r="BX68" s="66">
        <f aca="true" t="shared" si="108" ref="BX68:BX99">BU68+BV68-BW68</f>
        <v>94070.3</v>
      </c>
      <c r="BY68" s="67"/>
      <c r="BZ68" s="67"/>
      <c r="CA68" s="66">
        <f aca="true" t="shared" si="109" ref="CA68:CA99">BX68+BY68-BZ68</f>
        <v>94070.3</v>
      </c>
      <c r="CB68" s="12"/>
      <c r="CC68" s="65"/>
      <c r="CD68" s="26">
        <f t="shared" si="83"/>
        <v>94070.3</v>
      </c>
      <c r="CE68" s="12"/>
      <c r="CF68" s="12"/>
      <c r="CG68" s="26">
        <f aca="true" t="shared" si="110" ref="CG68:CG99">CD68+CE68-CF68</f>
        <v>94070.3</v>
      </c>
      <c r="CH68" s="12"/>
      <c r="CI68" s="12"/>
      <c r="CJ68" s="27">
        <f aca="true" t="shared" si="111" ref="CJ68:CJ99">CG68+CH68-CI68</f>
        <v>94070.3</v>
      </c>
      <c r="CM68" s="26">
        <f aca="true" t="shared" si="112" ref="CM68:CM99">CJ68+CK68-CL68</f>
        <v>94070.3</v>
      </c>
      <c r="CP68" s="24">
        <f aca="true" t="shared" si="113" ref="CP68:CP99">CM68+CN68-CO68</f>
        <v>94070.3</v>
      </c>
      <c r="CQ68" s="12">
        <v>0</v>
      </c>
      <c r="CR68" s="13">
        <v>0</v>
      </c>
      <c r="CS68" s="26">
        <f aca="true" t="shared" si="114" ref="CS68:CS99">CP68+CQ68-CR68</f>
        <v>94070.3</v>
      </c>
      <c r="CT68" s="11">
        <v>0</v>
      </c>
      <c r="CU68" s="11">
        <v>0</v>
      </c>
      <c r="CV68" s="23">
        <f aca="true" t="shared" si="115" ref="CV68:CV99">CS68+CT68-CU68</f>
        <v>94070.3</v>
      </c>
      <c r="CW68" s="12">
        <v>0</v>
      </c>
      <c r="CX68" s="12">
        <v>0</v>
      </c>
      <c r="CY68" s="27">
        <f aca="true" t="shared" si="116" ref="CY68:CY99">CS68+CW68-CX68</f>
        <v>94070.3</v>
      </c>
      <c r="CZ68" s="18">
        <v>0</v>
      </c>
      <c r="DA68" s="18">
        <v>0</v>
      </c>
      <c r="DB68" s="24">
        <f aca="true" t="shared" si="117" ref="DB68:DB99">CY68+CZ68-DA68</f>
        <v>94070.3</v>
      </c>
      <c r="DC68" s="12">
        <v>0</v>
      </c>
      <c r="DD68" s="12">
        <v>0</v>
      </c>
      <c r="DE68" s="27">
        <f aca="true" t="shared" si="118" ref="DE68:DE99">DB68+DC68-DD68</f>
        <v>94070.3</v>
      </c>
      <c r="DF68" s="18">
        <v>0</v>
      </c>
      <c r="DG68" s="18">
        <v>0</v>
      </c>
      <c r="DH68" s="24">
        <f t="shared" si="84"/>
        <v>94070.3</v>
      </c>
      <c r="DI68" s="12">
        <v>0</v>
      </c>
      <c r="DJ68" s="12">
        <v>0</v>
      </c>
      <c r="DK68" s="26">
        <f aca="true" t="shared" si="119" ref="DK68:DK99">DH68+DI68-DJ68</f>
        <v>94070.3</v>
      </c>
      <c r="DL68" s="28">
        <v>0</v>
      </c>
      <c r="DM68" s="28">
        <v>0</v>
      </c>
      <c r="DN68" s="19">
        <f aca="true" t="shared" si="120" ref="DN68:DN99">DK68+DL68-DM68</f>
        <v>94070.3</v>
      </c>
      <c r="DO68" s="12"/>
      <c r="DP68" s="12"/>
      <c r="DQ68" s="27">
        <f>DN68-+DO68-DP68</f>
        <v>94070.3</v>
      </c>
      <c r="DZ68" s="12"/>
      <c r="EA68" s="12"/>
      <c r="EB68" s="26">
        <f aca="true" t="shared" si="121" ref="EB68:EB99">DQ68+DZ68-EA68</f>
        <v>94070.3</v>
      </c>
      <c r="EC68" s="13"/>
      <c r="ED68" s="18">
        <v>0</v>
      </c>
      <c r="EE68" s="18">
        <v>0</v>
      </c>
      <c r="EF68" s="25">
        <f aca="true" t="shared" si="122" ref="EF68:EF99">EB68+ED68-EE68</f>
        <v>94070.3</v>
      </c>
      <c r="EG68" s="18">
        <v>0</v>
      </c>
      <c r="EH68" s="18">
        <v>0</v>
      </c>
      <c r="EI68" s="24">
        <f aca="true" t="shared" si="123" ref="EI68:EI99">EF68+EG68-EH68</f>
        <v>94070.3</v>
      </c>
      <c r="EJ68" s="24">
        <f aca="true" t="shared" si="124" ref="EJ68:EJ99">EF68+EG68-EH68</f>
        <v>94070.3</v>
      </c>
      <c r="EK68" s="45" t="s">
        <v>410</v>
      </c>
      <c r="EL68" s="12"/>
    </row>
    <row r="69" spans="1:142" ht="60">
      <c r="A69" s="42">
        <v>72</v>
      </c>
      <c r="B69" s="42" t="s">
        <v>680</v>
      </c>
      <c r="C69" s="40" t="s">
        <v>679</v>
      </c>
      <c r="D69" s="34">
        <v>270709.21</v>
      </c>
      <c r="E69" s="34"/>
      <c r="F69" s="34"/>
      <c r="G69" s="39">
        <f t="shared" si="85"/>
        <v>270709.21</v>
      </c>
      <c r="H69" s="33"/>
      <c r="I69" s="33"/>
      <c r="J69" s="38">
        <f t="shared" si="86"/>
        <v>270709.21</v>
      </c>
      <c r="K69" s="33"/>
      <c r="L69" s="33"/>
      <c r="M69" s="35">
        <f t="shared" si="87"/>
        <v>270709.21</v>
      </c>
      <c r="N69" s="33"/>
      <c r="O69" s="33"/>
      <c r="P69" s="35">
        <f t="shared" si="88"/>
        <v>270709.21</v>
      </c>
      <c r="Q69" s="36"/>
      <c r="R69" s="36"/>
      <c r="S69" s="35">
        <f t="shared" si="89"/>
        <v>270709.21</v>
      </c>
      <c r="T69" s="33"/>
      <c r="U69" s="33"/>
      <c r="V69" s="35">
        <f t="shared" si="90"/>
        <v>270709.21</v>
      </c>
      <c r="W69" s="33"/>
      <c r="X69" s="30"/>
      <c r="Y69" s="35">
        <f t="shared" si="91"/>
        <v>270709.21</v>
      </c>
      <c r="Z69" s="37"/>
      <c r="AA69" s="37"/>
      <c r="AB69" s="35">
        <f t="shared" si="92"/>
        <v>270709.21</v>
      </c>
      <c r="AC69" s="33"/>
      <c r="AD69" s="33"/>
      <c r="AE69" s="35">
        <f t="shared" si="93"/>
        <v>270709.21</v>
      </c>
      <c r="AF69" s="36"/>
      <c r="AG69" s="36"/>
      <c r="AH69" s="35">
        <f t="shared" si="94"/>
        <v>270709.21</v>
      </c>
      <c r="AI69" s="30"/>
      <c r="AJ69" s="30"/>
      <c r="AK69" s="35">
        <f t="shared" si="95"/>
        <v>270709.21</v>
      </c>
      <c r="AL69" s="36"/>
      <c r="AM69" s="36">
        <v>68539.01</v>
      </c>
      <c r="AN69" s="35">
        <f t="shared" si="96"/>
        <v>202170.2</v>
      </c>
      <c r="AO69" s="30"/>
      <c r="AP69" s="33"/>
      <c r="AQ69" s="35">
        <f t="shared" si="97"/>
        <v>202170.2</v>
      </c>
      <c r="AR69" s="33"/>
      <c r="AS69" s="33"/>
      <c r="AT69" s="35">
        <f t="shared" si="98"/>
        <v>202170.2</v>
      </c>
      <c r="AU69" s="33"/>
      <c r="AV69" s="33"/>
      <c r="AW69" s="35">
        <f t="shared" si="99"/>
        <v>202170.2</v>
      </c>
      <c r="AX69" s="34"/>
      <c r="AY69" s="34"/>
      <c r="AZ69" s="32">
        <f t="shared" si="100"/>
        <v>202170.2</v>
      </c>
      <c r="BA69" s="30"/>
      <c r="BB69" s="30"/>
      <c r="BC69" s="32">
        <f t="shared" si="101"/>
        <v>202170.2</v>
      </c>
      <c r="BD69" s="33"/>
      <c r="BE69" s="33"/>
      <c r="BF69" s="32">
        <f t="shared" si="102"/>
        <v>202170.2</v>
      </c>
      <c r="BG69" s="30"/>
      <c r="BH69" s="33"/>
      <c r="BI69" s="32">
        <f t="shared" si="103"/>
        <v>202170.2</v>
      </c>
      <c r="BJ69" s="30"/>
      <c r="BK69" s="30"/>
      <c r="BL69" s="32">
        <f t="shared" si="104"/>
        <v>202170.2</v>
      </c>
      <c r="BM69" s="30"/>
      <c r="BN69" s="30"/>
      <c r="BO69" s="32">
        <f t="shared" si="105"/>
        <v>202170.2</v>
      </c>
      <c r="BP69" s="33"/>
      <c r="BQ69" s="33"/>
      <c r="BR69" s="32">
        <f t="shared" si="106"/>
        <v>202170.2</v>
      </c>
      <c r="BS69" s="30"/>
      <c r="BT69" s="30"/>
      <c r="BU69" s="32">
        <f t="shared" si="107"/>
        <v>202170.2</v>
      </c>
      <c r="BV69" s="33"/>
      <c r="BW69" s="33"/>
      <c r="BX69" s="32">
        <f t="shared" si="108"/>
        <v>202170.2</v>
      </c>
      <c r="BY69" s="33"/>
      <c r="BZ69" s="33"/>
      <c r="CA69" s="32">
        <f t="shared" si="109"/>
        <v>202170.2</v>
      </c>
      <c r="CB69" s="30"/>
      <c r="CC69" s="83"/>
      <c r="CD69" s="26">
        <f aca="true" t="shared" si="125" ref="CD69:CD100">SUM(CA69+CB69-CC69)</f>
        <v>202170.2</v>
      </c>
      <c r="CE69" s="30"/>
      <c r="CF69" s="30"/>
      <c r="CG69" s="26">
        <f t="shared" si="110"/>
        <v>202170.2</v>
      </c>
      <c r="CH69" s="30"/>
      <c r="CI69" s="30"/>
      <c r="CJ69" s="27">
        <f t="shared" si="111"/>
        <v>202170.2</v>
      </c>
      <c r="CK69" s="30"/>
      <c r="CL69" s="29"/>
      <c r="CM69" s="26">
        <f t="shared" si="112"/>
        <v>202170.2</v>
      </c>
      <c r="CP69" s="24">
        <f t="shared" si="113"/>
        <v>202170.2</v>
      </c>
      <c r="CQ69" s="12">
        <v>0</v>
      </c>
      <c r="CR69" s="13">
        <v>0</v>
      </c>
      <c r="CS69" s="26">
        <f t="shared" si="114"/>
        <v>202170.2</v>
      </c>
      <c r="CT69" s="11">
        <v>0</v>
      </c>
      <c r="CU69" s="11">
        <v>0</v>
      </c>
      <c r="CV69" s="23">
        <f t="shared" si="115"/>
        <v>202170.2</v>
      </c>
      <c r="CW69" s="12">
        <v>0</v>
      </c>
      <c r="CX69" s="12">
        <v>0</v>
      </c>
      <c r="CY69" s="27">
        <f t="shared" si="116"/>
        <v>202170.2</v>
      </c>
      <c r="CZ69" s="18">
        <v>0</v>
      </c>
      <c r="DA69" s="18">
        <v>0</v>
      </c>
      <c r="DB69" s="24">
        <f t="shared" si="117"/>
        <v>202170.2</v>
      </c>
      <c r="DC69" s="12">
        <v>0</v>
      </c>
      <c r="DD69" s="12">
        <v>0</v>
      </c>
      <c r="DE69" s="27">
        <f t="shared" si="118"/>
        <v>202170.2</v>
      </c>
      <c r="DF69" s="18">
        <v>0</v>
      </c>
      <c r="DG69" s="18">
        <v>0</v>
      </c>
      <c r="DH69" s="24">
        <f t="shared" si="84"/>
        <v>202170.2</v>
      </c>
      <c r="DI69" s="12">
        <v>0</v>
      </c>
      <c r="DJ69" s="12">
        <v>0</v>
      </c>
      <c r="DK69" s="26">
        <f t="shared" si="119"/>
        <v>202170.2</v>
      </c>
      <c r="DL69" s="28">
        <v>0</v>
      </c>
      <c r="DM69" s="28">
        <v>0</v>
      </c>
      <c r="DN69" s="19">
        <f t="shared" si="120"/>
        <v>202170.2</v>
      </c>
      <c r="DO69" s="12"/>
      <c r="DP69" s="12"/>
      <c r="DQ69" s="27">
        <f>DN69+DO69-DP69</f>
        <v>202170.2</v>
      </c>
      <c r="DZ69" s="12"/>
      <c r="EA69" s="12"/>
      <c r="EB69" s="26">
        <f t="shared" si="121"/>
        <v>202170.2</v>
      </c>
      <c r="EC69" s="13"/>
      <c r="ED69" s="18">
        <v>0</v>
      </c>
      <c r="EE69" s="18">
        <v>0</v>
      </c>
      <c r="EF69" s="25">
        <f t="shared" si="122"/>
        <v>202170.2</v>
      </c>
      <c r="EG69" s="18">
        <v>0</v>
      </c>
      <c r="EH69" s="18">
        <v>0</v>
      </c>
      <c r="EI69" s="24">
        <f t="shared" si="123"/>
        <v>202170.2</v>
      </c>
      <c r="EJ69" s="24">
        <f t="shared" si="124"/>
        <v>202170.2</v>
      </c>
      <c r="EK69" s="45" t="s">
        <v>410</v>
      </c>
      <c r="EL69" s="12"/>
    </row>
    <row r="70" spans="1:142" ht="55.5" customHeight="1">
      <c r="A70" s="74">
        <v>73</v>
      </c>
      <c r="B70" s="42" t="s">
        <v>678</v>
      </c>
      <c r="C70" s="40" t="s">
        <v>677</v>
      </c>
      <c r="D70" s="34">
        <v>333605.69</v>
      </c>
      <c r="E70" s="34"/>
      <c r="F70" s="34"/>
      <c r="G70" s="39">
        <f t="shared" si="85"/>
        <v>333605.69</v>
      </c>
      <c r="H70" s="33"/>
      <c r="I70" s="33"/>
      <c r="J70" s="38">
        <f t="shared" si="86"/>
        <v>333605.69</v>
      </c>
      <c r="K70" s="33"/>
      <c r="L70" s="33"/>
      <c r="M70" s="35">
        <f t="shared" si="87"/>
        <v>333605.69</v>
      </c>
      <c r="N70" s="33"/>
      <c r="O70" s="33"/>
      <c r="P70" s="35">
        <f t="shared" si="88"/>
        <v>333605.69</v>
      </c>
      <c r="Q70" s="36"/>
      <c r="R70" s="36"/>
      <c r="S70" s="35">
        <f t="shared" si="89"/>
        <v>333605.69</v>
      </c>
      <c r="T70" s="33"/>
      <c r="U70" s="33"/>
      <c r="V70" s="35">
        <f t="shared" si="90"/>
        <v>333605.69</v>
      </c>
      <c r="W70" s="33"/>
      <c r="X70" s="30"/>
      <c r="Y70" s="35">
        <f t="shared" si="91"/>
        <v>333605.69</v>
      </c>
      <c r="Z70" s="37"/>
      <c r="AA70" s="37"/>
      <c r="AB70" s="35">
        <f t="shared" si="92"/>
        <v>333605.69</v>
      </c>
      <c r="AC70" s="33"/>
      <c r="AD70" s="33"/>
      <c r="AE70" s="35">
        <f t="shared" si="93"/>
        <v>333605.69</v>
      </c>
      <c r="AF70" s="36"/>
      <c r="AG70" s="36"/>
      <c r="AH70" s="35">
        <f t="shared" si="94"/>
        <v>333605.69</v>
      </c>
      <c r="AI70" s="30"/>
      <c r="AJ70" s="30"/>
      <c r="AK70" s="35">
        <f t="shared" si="95"/>
        <v>333605.69</v>
      </c>
      <c r="AL70" s="36"/>
      <c r="AM70" s="36"/>
      <c r="AN70" s="35">
        <f t="shared" si="96"/>
        <v>333605.69</v>
      </c>
      <c r="AO70" s="30"/>
      <c r="AP70" s="33"/>
      <c r="AQ70" s="35">
        <f t="shared" si="97"/>
        <v>333605.69</v>
      </c>
      <c r="AR70" s="33"/>
      <c r="AS70" s="33"/>
      <c r="AT70" s="35">
        <f t="shared" si="98"/>
        <v>333605.69</v>
      </c>
      <c r="AU70" s="33"/>
      <c r="AV70" s="33"/>
      <c r="AW70" s="35">
        <f t="shared" si="99"/>
        <v>333605.69</v>
      </c>
      <c r="AX70" s="34"/>
      <c r="AY70" s="34"/>
      <c r="AZ70" s="32">
        <f t="shared" si="100"/>
        <v>333605.69</v>
      </c>
      <c r="BA70" s="30"/>
      <c r="BB70" s="30"/>
      <c r="BC70" s="32">
        <f t="shared" si="101"/>
        <v>333605.69</v>
      </c>
      <c r="BD70" s="33"/>
      <c r="BE70" s="33"/>
      <c r="BF70" s="32">
        <f t="shared" si="102"/>
        <v>333605.69</v>
      </c>
      <c r="BG70" s="30"/>
      <c r="BH70" s="33"/>
      <c r="BI70" s="32">
        <f t="shared" si="103"/>
        <v>333605.69</v>
      </c>
      <c r="BJ70" s="30"/>
      <c r="BK70" s="30"/>
      <c r="BL70" s="32">
        <f t="shared" si="104"/>
        <v>333605.69</v>
      </c>
      <c r="BM70" s="30"/>
      <c r="BN70" s="30"/>
      <c r="BO70" s="32">
        <f t="shared" si="105"/>
        <v>333605.69</v>
      </c>
      <c r="BP70" s="33"/>
      <c r="BQ70" s="33"/>
      <c r="BR70" s="32">
        <f t="shared" si="106"/>
        <v>333605.69</v>
      </c>
      <c r="BS70" s="30"/>
      <c r="BT70" s="30"/>
      <c r="BU70" s="32">
        <f t="shared" si="107"/>
        <v>333605.69</v>
      </c>
      <c r="BV70" s="33"/>
      <c r="BW70" s="33"/>
      <c r="BX70" s="32">
        <f t="shared" si="108"/>
        <v>333605.69</v>
      </c>
      <c r="BY70" s="33"/>
      <c r="BZ70" s="33"/>
      <c r="CA70" s="32">
        <f t="shared" si="109"/>
        <v>333605.69</v>
      </c>
      <c r="CB70" s="30"/>
      <c r="CC70" s="83"/>
      <c r="CD70" s="26">
        <f t="shared" si="125"/>
        <v>333605.69</v>
      </c>
      <c r="CE70" s="30"/>
      <c r="CF70" s="30"/>
      <c r="CG70" s="26">
        <f t="shared" si="110"/>
        <v>333605.69</v>
      </c>
      <c r="CH70" s="30"/>
      <c r="CI70" s="30"/>
      <c r="CJ70" s="27">
        <f t="shared" si="111"/>
        <v>333605.69</v>
      </c>
      <c r="CK70" s="30"/>
      <c r="CL70" s="29"/>
      <c r="CM70" s="26">
        <f t="shared" si="112"/>
        <v>333605.69</v>
      </c>
      <c r="CP70" s="24">
        <f t="shared" si="113"/>
        <v>333605.69</v>
      </c>
      <c r="CQ70" s="12">
        <v>0</v>
      </c>
      <c r="CR70" s="13">
        <v>0</v>
      </c>
      <c r="CS70" s="26">
        <f t="shared" si="114"/>
        <v>333605.69</v>
      </c>
      <c r="CT70" s="11">
        <v>0</v>
      </c>
      <c r="CU70" s="11">
        <v>0</v>
      </c>
      <c r="CV70" s="23">
        <f t="shared" si="115"/>
        <v>333605.69</v>
      </c>
      <c r="CW70" s="12">
        <v>0</v>
      </c>
      <c r="CX70" s="12">
        <v>0</v>
      </c>
      <c r="CY70" s="27">
        <f t="shared" si="116"/>
        <v>333605.69</v>
      </c>
      <c r="CZ70" s="18">
        <v>0</v>
      </c>
      <c r="DA70" s="18">
        <v>0</v>
      </c>
      <c r="DB70" s="24">
        <f t="shared" si="117"/>
        <v>333605.69</v>
      </c>
      <c r="DC70" s="12">
        <v>0</v>
      </c>
      <c r="DD70" s="12">
        <v>0</v>
      </c>
      <c r="DE70" s="27">
        <f t="shared" si="118"/>
        <v>333605.69</v>
      </c>
      <c r="DF70" s="18">
        <v>0</v>
      </c>
      <c r="DG70" s="18">
        <v>0</v>
      </c>
      <c r="DH70" s="24">
        <f t="shared" si="84"/>
        <v>333605.69</v>
      </c>
      <c r="DI70" s="12">
        <v>0</v>
      </c>
      <c r="DJ70" s="12">
        <v>0</v>
      </c>
      <c r="DK70" s="26">
        <f t="shared" si="119"/>
        <v>333605.69</v>
      </c>
      <c r="DL70" s="28">
        <v>0</v>
      </c>
      <c r="DM70" s="28">
        <v>0</v>
      </c>
      <c r="DN70" s="19">
        <f t="shared" si="120"/>
        <v>333605.69</v>
      </c>
      <c r="DO70" s="12"/>
      <c r="DP70" s="12">
        <v>72418</v>
      </c>
      <c r="DQ70" s="27">
        <f>DN70-+DO70-DP70</f>
        <v>261187.69</v>
      </c>
      <c r="DZ70" s="12"/>
      <c r="EA70" s="12"/>
      <c r="EB70" s="26">
        <f t="shared" si="121"/>
        <v>261187.69</v>
      </c>
      <c r="EC70" s="13"/>
      <c r="ED70" s="18">
        <v>0</v>
      </c>
      <c r="EE70" s="18">
        <v>0</v>
      </c>
      <c r="EF70" s="25">
        <f t="shared" si="122"/>
        <v>261187.69</v>
      </c>
      <c r="EG70" s="18">
        <v>0</v>
      </c>
      <c r="EH70" s="18">
        <v>0</v>
      </c>
      <c r="EI70" s="24">
        <f t="shared" si="123"/>
        <v>261187.69</v>
      </c>
      <c r="EJ70" s="24">
        <f t="shared" si="124"/>
        <v>261187.69</v>
      </c>
      <c r="EK70" s="45" t="s">
        <v>410</v>
      </c>
      <c r="EL70" s="12"/>
    </row>
    <row r="71" spans="1:142" s="76" customFormat="1" ht="63.75" customHeight="1">
      <c r="A71" s="42">
        <v>74</v>
      </c>
      <c r="B71" s="42" t="s">
        <v>676</v>
      </c>
      <c r="C71" s="40" t="s">
        <v>675</v>
      </c>
      <c r="D71" s="34">
        <v>203867.75</v>
      </c>
      <c r="E71" s="34"/>
      <c r="F71" s="34"/>
      <c r="G71" s="39">
        <f t="shared" si="85"/>
        <v>203867.75</v>
      </c>
      <c r="H71" s="33"/>
      <c r="I71" s="33"/>
      <c r="J71" s="38">
        <f t="shared" si="86"/>
        <v>203867.75</v>
      </c>
      <c r="K71" s="33"/>
      <c r="L71" s="33">
        <v>72504.69</v>
      </c>
      <c r="M71" s="35">
        <f t="shared" si="87"/>
        <v>131363.06</v>
      </c>
      <c r="N71" s="33"/>
      <c r="O71" s="33"/>
      <c r="P71" s="35">
        <f t="shared" si="88"/>
        <v>131363.06</v>
      </c>
      <c r="Q71" s="36"/>
      <c r="R71" s="36"/>
      <c r="S71" s="35">
        <f t="shared" si="89"/>
        <v>131363.06</v>
      </c>
      <c r="T71" s="33"/>
      <c r="U71" s="33"/>
      <c r="V71" s="35">
        <f t="shared" si="90"/>
        <v>131363.06</v>
      </c>
      <c r="W71" s="33"/>
      <c r="X71" s="30"/>
      <c r="Y71" s="35">
        <f t="shared" si="91"/>
        <v>131363.06</v>
      </c>
      <c r="Z71" s="37"/>
      <c r="AA71" s="37"/>
      <c r="AB71" s="35">
        <f t="shared" si="92"/>
        <v>131363.06</v>
      </c>
      <c r="AC71" s="33"/>
      <c r="AD71" s="33"/>
      <c r="AE71" s="35">
        <f t="shared" si="93"/>
        <v>131363.06</v>
      </c>
      <c r="AF71" s="36"/>
      <c r="AG71" s="36"/>
      <c r="AH71" s="35">
        <f t="shared" si="94"/>
        <v>131363.06</v>
      </c>
      <c r="AI71" s="30"/>
      <c r="AJ71" s="30"/>
      <c r="AK71" s="35">
        <f t="shared" si="95"/>
        <v>131363.06</v>
      </c>
      <c r="AL71" s="36"/>
      <c r="AM71" s="36"/>
      <c r="AN71" s="35">
        <f t="shared" si="96"/>
        <v>131363.06</v>
      </c>
      <c r="AO71" s="30"/>
      <c r="AP71" s="33"/>
      <c r="AQ71" s="35">
        <f t="shared" si="97"/>
        <v>131363.06</v>
      </c>
      <c r="AR71" s="33"/>
      <c r="AS71" s="33"/>
      <c r="AT71" s="35">
        <f t="shared" si="98"/>
        <v>131363.06</v>
      </c>
      <c r="AU71" s="33"/>
      <c r="AV71" s="33"/>
      <c r="AW71" s="35">
        <f t="shared" si="99"/>
        <v>131363.06</v>
      </c>
      <c r="AX71" s="34"/>
      <c r="AY71" s="34"/>
      <c r="AZ71" s="32">
        <f t="shared" si="100"/>
        <v>131363.06</v>
      </c>
      <c r="BA71" s="30"/>
      <c r="BB71" s="30"/>
      <c r="BC71" s="32">
        <f t="shared" si="101"/>
        <v>131363.06</v>
      </c>
      <c r="BD71" s="33"/>
      <c r="BE71" s="33"/>
      <c r="BF71" s="32">
        <f t="shared" si="102"/>
        <v>131363.06</v>
      </c>
      <c r="BG71" s="30"/>
      <c r="BH71" s="33"/>
      <c r="BI71" s="32">
        <f t="shared" si="103"/>
        <v>131363.06</v>
      </c>
      <c r="BJ71" s="30"/>
      <c r="BK71" s="30"/>
      <c r="BL71" s="32">
        <f t="shared" si="104"/>
        <v>131363.06</v>
      </c>
      <c r="BM71" s="30"/>
      <c r="BN71" s="30"/>
      <c r="BO71" s="32">
        <f t="shared" si="105"/>
        <v>131363.06</v>
      </c>
      <c r="BP71" s="33"/>
      <c r="BQ71" s="33"/>
      <c r="BR71" s="32">
        <f t="shared" si="106"/>
        <v>131363.06</v>
      </c>
      <c r="BS71" s="30"/>
      <c r="BT71" s="30"/>
      <c r="BU71" s="32">
        <f t="shared" si="107"/>
        <v>131363.06</v>
      </c>
      <c r="BV71" s="33"/>
      <c r="BW71" s="33"/>
      <c r="BX71" s="32">
        <f t="shared" si="108"/>
        <v>131363.06</v>
      </c>
      <c r="BY71" s="33"/>
      <c r="BZ71" s="33"/>
      <c r="CA71" s="32">
        <f t="shared" si="109"/>
        <v>131363.06</v>
      </c>
      <c r="CB71" s="30"/>
      <c r="CC71" s="83"/>
      <c r="CD71" s="26">
        <f t="shared" si="125"/>
        <v>131363.06</v>
      </c>
      <c r="CE71" s="30"/>
      <c r="CF71" s="30"/>
      <c r="CG71" s="26">
        <f t="shared" si="110"/>
        <v>131363.06</v>
      </c>
      <c r="CH71" s="30"/>
      <c r="CI71" s="30"/>
      <c r="CJ71" s="27">
        <f t="shared" si="111"/>
        <v>131363.06</v>
      </c>
      <c r="CK71" s="30"/>
      <c r="CL71" s="29"/>
      <c r="CM71" s="26">
        <f t="shared" si="112"/>
        <v>131363.06</v>
      </c>
      <c r="CN71" s="18"/>
      <c r="CO71" s="18"/>
      <c r="CP71" s="24">
        <f t="shared" si="113"/>
        <v>131363.06</v>
      </c>
      <c r="CQ71" s="12">
        <v>0</v>
      </c>
      <c r="CR71" s="13">
        <v>0</v>
      </c>
      <c r="CS71" s="26">
        <f t="shared" si="114"/>
        <v>131363.06</v>
      </c>
      <c r="CT71" s="11">
        <v>0</v>
      </c>
      <c r="CU71" s="11">
        <v>0</v>
      </c>
      <c r="CV71" s="23">
        <f t="shared" si="115"/>
        <v>131363.06</v>
      </c>
      <c r="CW71" s="12">
        <v>0</v>
      </c>
      <c r="CX71" s="12">
        <v>0</v>
      </c>
      <c r="CY71" s="27">
        <f t="shared" si="116"/>
        <v>131363.06</v>
      </c>
      <c r="CZ71" s="18">
        <v>0</v>
      </c>
      <c r="DA71" s="18">
        <v>0</v>
      </c>
      <c r="DB71" s="24">
        <f t="shared" si="117"/>
        <v>131363.06</v>
      </c>
      <c r="DC71" s="12">
        <v>0</v>
      </c>
      <c r="DD71" s="12">
        <v>0</v>
      </c>
      <c r="DE71" s="27">
        <f t="shared" si="118"/>
        <v>131363.06</v>
      </c>
      <c r="DF71" s="18">
        <v>0</v>
      </c>
      <c r="DG71" s="18">
        <v>0</v>
      </c>
      <c r="DH71" s="24">
        <f t="shared" si="84"/>
        <v>131363.06</v>
      </c>
      <c r="DI71" s="12">
        <v>0</v>
      </c>
      <c r="DJ71" s="12">
        <v>0</v>
      </c>
      <c r="DK71" s="26">
        <f t="shared" si="119"/>
        <v>131363.06</v>
      </c>
      <c r="DL71" s="28">
        <v>0</v>
      </c>
      <c r="DM71" s="28">
        <v>0</v>
      </c>
      <c r="DN71" s="19">
        <f t="shared" si="120"/>
        <v>131363.06</v>
      </c>
      <c r="DO71" s="30"/>
      <c r="DP71" s="30">
        <v>73757.77</v>
      </c>
      <c r="DQ71" s="27">
        <f>DN71+DO71-DP71</f>
        <v>57605.28999999999</v>
      </c>
      <c r="DR71" s="30"/>
      <c r="DV71" s="78"/>
      <c r="DZ71" s="30"/>
      <c r="EA71" s="30"/>
      <c r="EB71" s="26">
        <f t="shared" si="121"/>
        <v>57605.28999999999</v>
      </c>
      <c r="EC71" s="77"/>
      <c r="ED71" s="18">
        <v>0</v>
      </c>
      <c r="EE71" s="18">
        <v>0</v>
      </c>
      <c r="EF71" s="25">
        <f t="shared" si="122"/>
        <v>57605.28999999999</v>
      </c>
      <c r="EG71" s="18">
        <v>0</v>
      </c>
      <c r="EH71" s="18">
        <v>0</v>
      </c>
      <c r="EI71" s="24">
        <f t="shared" si="123"/>
        <v>57605.28999999999</v>
      </c>
      <c r="EJ71" s="24">
        <f t="shared" si="124"/>
        <v>57605.28999999999</v>
      </c>
      <c r="EK71" s="45" t="s">
        <v>410</v>
      </c>
      <c r="EL71" s="30"/>
    </row>
    <row r="72" spans="1:142" s="76" customFormat="1" ht="45" customHeight="1">
      <c r="A72" s="42">
        <v>75</v>
      </c>
      <c r="B72" s="42" t="s">
        <v>674</v>
      </c>
      <c r="C72" s="40" t="s">
        <v>673</v>
      </c>
      <c r="D72" s="34">
        <v>164934.1</v>
      </c>
      <c r="E72" s="34"/>
      <c r="F72" s="34"/>
      <c r="G72" s="39">
        <f t="shared" si="85"/>
        <v>164934.1</v>
      </c>
      <c r="H72" s="33"/>
      <c r="I72" s="33"/>
      <c r="J72" s="38">
        <f t="shared" si="86"/>
        <v>164934.1</v>
      </c>
      <c r="K72" s="33"/>
      <c r="L72" s="33"/>
      <c r="M72" s="35">
        <f t="shared" si="87"/>
        <v>164934.1</v>
      </c>
      <c r="N72" s="33"/>
      <c r="O72" s="33"/>
      <c r="P72" s="35">
        <f t="shared" si="88"/>
        <v>164934.1</v>
      </c>
      <c r="Q72" s="36"/>
      <c r="R72" s="36"/>
      <c r="S72" s="35">
        <f t="shared" si="89"/>
        <v>164934.1</v>
      </c>
      <c r="T72" s="33"/>
      <c r="U72" s="33"/>
      <c r="V72" s="35">
        <f t="shared" si="90"/>
        <v>164934.1</v>
      </c>
      <c r="W72" s="33"/>
      <c r="X72" s="30"/>
      <c r="Y72" s="35">
        <f t="shared" si="91"/>
        <v>164934.1</v>
      </c>
      <c r="Z72" s="37"/>
      <c r="AA72" s="37"/>
      <c r="AB72" s="35">
        <f t="shared" si="92"/>
        <v>164934.1</v>
      </c>
      <c r="AC72" s="33"/>
      <c r="AD72" s="33"/>
      <c r="AE72" s="35">
        <f t="shared" si="93"/>
        <v>164934.1</v>
      </c>
      <c r="AF72" s="36"/>
      <c r="AG72" s="36"/>
      <c r="AH72" s="35">
        <f t="shared" si="94"/>
        <v>164934.1</v>
      </c>
      <c r="AI72" s="30"/>
      <c r="AJ72" s="30"/>
      <c r="AK72" s="35">
        <f t="shared" si="95"/>
        <v>164934.1</v>
      </c>
      <c r="AL72" s="36"/>
      <c r="AM72" s="36">
        <v>70686.04</v>
      </c>
      <c r="AN72" s="35">
        <f t="shared" si="96"/>
        <v>94248.06000000001</v>
      </c>
      <c r="AO72" s="30"/>
      <c r="AP72" s="33"/>
      <c r="AQ72" s="35">
        <f t="shared" si="97"/>
        <v>94248.06000000001</v>
      </c>
      <c r="AR72" s="33"/>
      <c r="AS72" s="33"/>
      <c r="AT72" s="35">
        <f t="shared" si="98"/>
        <v>94248.06000000001</v>
      </c>
      <c r="AU72" s="33"/>
      <c r="AV72" s="33"/>
      <c r="AW72" s="35">
        <f t="shared" si="99"/>
        <v>94248.06000000001</v>
      </c>
      <c r="AX72" s="34"/>
      <c r="AY72" s="34"/>
      <c r="AZ72" s="32">
        <f t="shared" si="100"/>
        <v>94248.06000000001</v>
      </c>
      <c r="BA72" s="30"/>
      <c r="BB72" s="30"/>
      <c r="BC72" s="32">
        <f t="shared" si="101"/>
        <v>94248.06000000001</v>
      </c>
      <c r="BD72" s="33"/>
      <c r="BE72" s="33"/>
      <c r="BF72" s="32">
        <f t="shared" si="102"/>
        <v>94248.06000000001</v>
      </c>
      <c r="BG72" s="30"/>
      <c r="BH72" s="33"/>
      <c r="BI72" s="32">
        <f t="shared" si="103"/>
        <v>94248.06000000001</v>
      </c>
      <c r="BJ72" s="30"/>
      <c r="BK72" s="30"/>
      <c r="BL72" s="32">
        <f t="shared" si="104"/>
        <v>94248.06000000001</v>
      </c>
      <c r="BM72" s="30"/>
      <c r="BN72" s="30"/>
      <c r="BO72" s="32">
        <f t="shared" si="105"/>
        <v>94248.06000000001</v>
      </c>
      <c r="BP72" s="33"/>
      <c r="BQ72" s="33"/>
      <c r="BR72" s="32">
        <f t="shared" si="106"/>
        <v>94248.06000000001</v>
      </c>
      <c r="BS72" s="30"/>
      <c r="BT72" s="30"/>
      <c r="BU72" s="32">
        <f t="shared" si="107"/>
        <v>94248.06000000001</v>
      </c>
      <c r="BV72" s="33"/>
      <c r="BW72" s="33"/>
      <c r="BX72" s="32">
        <f t="shared" si="108"/>
        <v>94248.06000000001</v>
      </c>
      <c r="BY72" s="33"/>
      <c r="BZ72" s="33"/>
      <c r="CA72" s="32">
        <f t="shared" si="109"/>
        <v>94248.06000000001</v>
      </c>
      <c r="CB72" s="30"/>
      <c r="CC72" s="83"/>
      <c r="CD72" s="26">
        <f t="shared" si="125"/>
        <v>94248.06000000001</v>
      </c>
      <c r="CE72" s="30"/>
      <c r="CF72" s="30"/>
      <c r="CG72" s="26">
        <f t="shared" si="110"/>
        <v>94248.06000000001</v>
      </c>
      <c r="CH72" s="30"/>
      <c r="CI72" s="30"/>
      <c r="CJ72" s="27">
        <f t="shared" si="111"/>
        <v>94248.06000000001</v>
      </c>
      <c r="CK72" s="30"/>
      <c r="CL72" s="29"/>
      <c r="CM72" s="26">
        <f t="shared" si="112"/>
        <v>94248.06000000001</v>
      </c>
      <c r="CN72" s="18"/>
      <c r="CO72" s="18"/>
      <c r="CP72" s="24">
        <f t="shared" si="113"/>
        <v>94248.06000000001</v>
      </c>
      <c r="CQ72" s="12">
        <v>0</v>
      </c>
      <c r="CR72" s="13">
        <v>0</v>
      </c>
      <c r="CS72" s="26">
        <f t="shared" si="114"/>
        <v>94248.06000000001</v>
      </c>
      <c r="CT72" s="11">
        <v>0</v>
      </c>
      <c r="CU72" s="11">
        <v>0</v>
      </c>
      <c r="CV72" s="23">
        <f t="shared" si="115"/>
        <v>94248.06000000001</v>
      </c>
      <c r="CW72" s="12">
        <v>0</v>
      </c>
      <c r="CX72" s="12">
        <v>0</v>
      </c>
      <c r="CY72" s="27">
        <f t="shared" si="116"/>
        <v>94248.06000000001</v>
      </c>
      <c r="CZ72" s="18">
        <v>0</v>
      </c>
      <c r="DA72" s="18">
        <v>0</v>
      </c>
      <c r="DB72" s="24">
        <f t="shared" si="117"/>
        <v>94248.06000000001</v>
      </c>
      <c r="DC72" s="12">
        <v>0</v>
      </c>
      <c r="DD72" s="12">
        <v>0</v>
      </c>
      <c r="DE72" s="27">
        <f t="shared" si="118"/>
        <v>94248.06000000001</v>
      </c>
      <c r="DF72" s="18">
        <v>0</v>
      </c>
      <c r="DG72" s="18">
        <v>0</v>
      </c>
      <c r="DH72" s="24">
        <f t="shared" si="84"/>
        <v>94248.06000000001</v>
      </c>
      <c r="DI72" s="12">
        <v>0</v>
      </c>
      <c r="DJ72" s="12">
        <v>0</v>
      </c>
      <c r="DK72" s="26">
        <f t="shared" si="119"/>
        <v>94248.06000000001</v>
      </c>
      <c r="DL72" s="28">
        <v>0</v>
      </c>
      <c r="DM72" s="28">
        <v>0</v>
      </c>
      <c r="DN72" s="19">
        <f t="shared" si="120"/>
        <v>94248.06000000001</v>
      </c>
      <c r="DO72" s="30"/>
      <c r="DP72" s="30"/>
      <c r="DQ72" s="27">
        <f>DN72-+DO72-DP72</f>
        <v>94248.06000000001</v>
      </c>
      <c r="DR72" s="30"/>
      <c r="DV72" s="78"/>
      <c r="DZ72" s="30"/>
      <c r="EA72" s="30"/>
      <c r="EB72" s="26">
        <f t="shared" si="121"/>
        <v>94248.06000000001</v>
      </c>
      <c r="EC72" s="77"/>
      <c r="ED72" s="18">
        <v>0</v>
      </c>
      <c r="EE72" s="18">
        <v>0</v>
      </c>
      <c r="EF72" s="25">
        <f t="shared" si="122"/>
        <v>94248.06000000001</v>
      </c>
      <c r="EG72" s="18">
        <v>0</v>
      </c>
      <c r="EH72" s="18">
        <v>0</v>
      </c>
      <c r="EI72" s="24">
        <f t="shared" si="123"/>
        <v>94248.06000000001</v>
      </c>
      <c r="EJ72" s="24">
        <f t="shared" si="124"/>
        <v>94248.06000000001</v>
      </c>
      <c r="EK72" s="45" t="s">
        <v>410</v>
      </c>
      <c r="EL72" s="30"/>
    </row>
    <row r="73" spans="1:142" s="87" customFormat="1" ht="88.5" customHeight="1">
      <c r="A73" s="42">
        <v>76</v>
      </c>
      <c r="B73" s="74" t="s">
        <v>672</v>
      </c>
      <c r="C73" s="101" t="s">
        <v>671</v>
      </c>
      <c r="D73" s="95">
        <v>832596.6</v>
      </c>
      <c r="E73" s="95"/>
      <c r="F73" s="95"/>
      <c r="G73" s="100">
        <f t="shared" si="85"/>
        <v>832596.6</v>
      </c>
      <c r="H73" s="94"/>
      <c r="I73" s="94"/>
      <c r="J73" s="99">
        <f t="shared" si="86"/>
        <v>832596.6</v>
      </c>
      <c r="K73" s="94"/>
      <c r="L73" s="94"/>
      <c r="M73" s="96">
        <f t="shared" si="87"/>
        <v>832596.6</v>
      </c>
      <c r="N73" s="94"/>
      <c r="O73" s="94"/>
      <c r="P73" s="96">
        <f t="shared" si="88"/>
        <v>832596.6</v>
      </c>
      <c r="Q73" s="97"/>
      <c r="R73" s="97"/>
      <c r="S73" s="96">
        <f t="shared" si="89"/>
        <v>832596.6</v>
      </c>
      <c r="T73" s="94"/>
      <c r="U73" s="94"/>
      <c r="V73" s="96">
        <f t="shared" si="90"/>
        <v>832596.6</v>
      </c>
      <c r="W73" s="94"/>
      <c r="X73" s="18"/>
      <c r="Y73" s="96">
        <f t="shared" si="91"/>
        <v>832596.6</v>
      </c>
      <c r="Z73" s="98"/>
      <c r="AA73" s="98"/>
      <c r="AB73" s="96">
        <f t="shared" si="92"/>
        <v>832596.6</v>
      </c>
      <c r="AC73" s="94"/>
      <c r="AD73" s="94"/>
      <c r="AE73" s="96">
        <f t="shared" si="93"/>
        <v>832596.6</v>
      </c>
      <c r="AF73" s="97"/>
      <c r="AG73" s="97"/>
      <c r="AH73" s="96">
        <f t="shared" si="94"/>
        <v>832596.6</v>
      </c>
      <c r="AI73" s="18"/>
      <c r="AJ73" s="18"/>
      <c r="AK73" s="96">
        <f t="shared" si="95"/>
        <v>832596.6</v>
      </c>
      <c r="AL73" s="97"/>
      <c r="AM73" s="97"/>
      <c r="AN73" s="96">
        <f t="shared" si="96"/>
        <v>832596.6</v>
      </c>
      <c r="AO73" s="18"/>
      <c r="AP73" s="94"/>
      <c r="AQ73" s="96">
        <f t="shared" si="97"/>
        <v>832596.6</v>
      </c>
      <c r="AR73" s="94"/>
      <c r="AS73" s="94"/>
      <c r="AT73" s="96">
        <f t="shared" si="98"/>
        <v>832596.6</v>
      </c>
      <c r="AU73" s="94"/>
      <c r="AV73" s="94"/>
      <c r="AW73" s="96">
        <f t="shared" si="99"/>
        <v>832596.6</v>
      </c>
      <c r="AX73" s="95"/>
      <c r="AY73" s="95"/>
      <c r="AZ73" s="93">
        <f t="shared" si="100"/>
        <v>832596.6</v>
      </c>
      <c r="BA73" s="18"/>
      <c r="BB73" s="18"/>
      <c r="BC73" s="93">
        <f t="shared" si="101"/>
        <v>832596.6</v>
      </c>
      <c r="BD73" s="94"/>
      <c r="BE73" s="94">
        <v>122056.05</v>
      </c>
      <c r="BF73" s="93">
        <f t="shared" si="102"/>
        <v>710540.5499999999</v>
      </c>
      <c r="BG73" s="18"/>
      <c r="BH73" s="94">
        <v>146031.34</v>
      </c>
      <c r="BI73" s="93">
        <f t="shared" si="103"/>
        <v>564509.21</v>
      </c>
      <c r="BJ73" s="18"/>
      <c r="BK73" s="18"/>
      <c r="BL73" s="93">
        <f t="shared" si="104"/>
        <v>564509.21</v>
      </c>
      <c r="BM73" s="18"/>
      <c r="BN73" s="18"/>
      <c r="BO73" s="93">
        <f t="shared" si="105"/>
        <v>564509.21</v>
      </c>
      <c r="BP73" s="94"/>
      <c r="BQ73" s="94"/>
      <c r="BR73" s="93">
        <f t="shared" si="106"/>
        <v>564509.21</v>
      </c>
      <c r="BS73" s="18"/>
      <c r="BT73" s="18"/>
      <c r="BU73" s="93">
        <f t="shared" si="107"/>
        <v>564509.21</v>
      </c>
      <c r="BV73" s="94"/>
      <c r="BW73" s="94"/>
      <c r="BX73" s="93">
        <f t="shared" si="108"/>
        <v>564509.21</v>
      </c>
      <c r="BY73" s="94"/>
      <c r="BZ73" s="94">
        <v>144941.55</v>
      </c>
      <c r="CA73" s="93">
        <f t="shared" si="109"/>
        <v>419567.66</v>
      </c>
      <c r="CB73" s="18"/>
      <c r="CC73" s="102">
        <v>206064</v>
      </c>
      <c r="CD73" s="24">
        <f t="shared" si="125"/>
        <v>213503.65999999997</v>
      </c>
      <c r="CE73" s="18"/>
      <c r="CF73" s="18"/>
      <c r="CG73" s="24">
        <f t="shared" si="110"/>
        <v>213503.65999999997</v>
      </c>
      <c r="CH73" s="18"/>
      <c r="CI73" s="18"/>
      <c r="CJ73" s="25">
        <f t="shared" si="111"/>
        <v>213503.65999999997</v>
      </c>
      <c r="CK73" s="18"/>
      <c r="CL73" s="91"/>
      <c r="CM73" s="24">
        <f t="shared" si="112"/>
        <v>213503.65999999997</v>
      </c>
      <c r="CN73" s="18"/>
      <c r="CO73" s="18"/>
      <c r="CP73" s="24">
        <f t="shared" si="113"/>
        <v>213503.65999999997</v>
      </c>
      <c r="CQ73" s="18">
        <v>0</v>
      </c>
      <c r="CR73" s="88">
        <v>0</v>
      </c>
      <c r="CS73" s="24">
        <f t="shared" si="114"/>
        <v>213503.65999999997</v>
      </c>
      <c r="CT73" s="87">
        <v>0</v>
      </c>
      <c r="CU73" s="87">
        <v>0</v>
      </c>
      <c r="CV73" s="90">
        <f t="shared" si="115"/>
        <v>213503.65999999997</v>
      </c>
      <c r="CW73" s="18">
        <v>0</v>
      </c>
      <c r="CX73" s="18">
        <v>0</v>
      </c>
      <c r="CY73" s="25">
        <f t="shared" si="116"/>
        <v>213503.65999999997</v>
      </c>
      <c r="CZ73" s="18">
        <v>0</v>
      </c>
      <c r="DA73" s="18">
        <v>0</v>
      </c>
      <c r="DB73" s="24">
        <f t="shared" si="117"/>
        <v>213503.65999999997</v>
      </c>
      <c r="DC73" s="18">
        <v>0</v>
      </c>
      <c r="DD73" s="18">
        <v>0</v>
      </c>
      <c r="DE73" s="25">
        <f t="shared" si="118"/>
        <v>213503.65999999997</v>
      </c>
      <c r="DF73" s="18">
        <v>0</v>
      </c>
      <c r="DG73" s="18">
        <v>0</v>
      </c>
      <c r="DH73" s="24">
        <f t="shared" si="84"/>
        <v>213503.65999999997</v>
      </c>
      <c r="DI73" s="18">
        <v>0</v>
      </c>
      <c r="DJ73" s="18">
        <v>0</v>
      </c>
      <c r="DK73" s="24">
        <f t="shared" si="119"/>
        <v>213503.65999999997</v>
      </c>
      <c r="DL73" s="101">
        <v>0</v>
      </c>
      <c r="DM73" s="101">
        <v>0</v>
      </c>
      <c r="DN73" s="91">
        <f t="shared" si="120"/>
        <v>213503.65999999997</v>
      </c>
      <c r="DO73" s="18"/>
      <c r="DP73" s="18"/>
      <c r="DQ73" s="25">
        <f>DN73-+DO73-DP73</f>
        <v>213503.65999999997</v>
      </c>
      <c r="DR73" s="18"/>
      <c r="DV73" s="89"/>
      <c r="DZ73" s="18"/>
      <c r="EA73" s="18"/>
      <c r="EB73" s="24">
        <f t="shared" si="121"/>
        <v>213503.65999999997</v>
      </c>
      <c r="EC73" s="88"/>
      <c r="ED73" s="18">
        <v>0</v>
      </c>
      <c r="EE73" s="18">
        <v>0</v>
      </c>
      <c r="EF73" s="25">
        <f t="shared" si="122"/>
        <v>213503.65999999997</v>
      </c>
      <c r="EG73" s="18">
        <v>0</v>
      </c>
      <c r="EH73" s="18">
        <v>0</v>
      </c>
      <c r="EI73" s="24">
        <f t="shared" si="123"/>
        <v>213503.65999999997</v>
      </c>
      <c r="EJ73" s="24">
        <f t="shared" si="124"/>
        <v>213503.65999999997</v>
      </c>
      <c r="EK73" s="45" t="s">
        <v>410</v>
      </c>
      <c r="EL73" s="18"/>
    </row>
    <row r="74" spans="1:142" s="76" customFormat="1" ht="56.25" customHeight="1">
      <c r="A74" s="42">
        <v>77</v>
      </c>
      <c r="B74" s="42" t="s">
        <v>670</v>
      </c>
      <c r="C74" s="40" t="s">
        <v>669</v>
      </c>
      <c r="D74" s="68">
        <v>295378.9</v>
      </c>
      <c r="E74" s="68"/>
      <c r="F74" s="68"/>
      <c r="G74" s="73">
        <f t="shared" si="85"/>
        <v>295378.9</v>
      </c>
      <c r="H74" s="67"/>
      <c r="I74" s="67"/>
      <c r="J74" s="72">
        <f t="shared" si="86"/>
        <v>295378.9</v>
      </c>
      <c r="K74" s="67"/>
      <c r="L74" s="67"/>
      <c r="M74" s="69">
        <f t="shared" si="87"/>
        <v>295378.9</v>
      </c>
      <c r="N74" s="67"/>
      <c r="O74" s="67"/>
      <c r="P74" s="69">
        <f t="shared" si="88"/>
        <v>295378.9</v>
      </c>
      <c r="Q74" s="70"/>
      <c r="R74" s="70"/>
      <c r="S74" s="69">
        <f t="shared" si="89"/>
        <v>295378.9</v>
      </c>
      <c r="T74" s="67"/>
      <c r="U74" s="67"/>
      <c r="V74" s="69">
        <f t="shared" si="90"/>
        <v>295378.9</v>
      </c>
      <c r="W74" s="67"/>
      <c r="X74" s="12"/>
      <c r="Y74" s="69">
        <f t="shared" si="91"/>
        <v>295378.9</v>
      </c>
      <c r="Z74" s="71"/>
      <c r="AA74" s="71"/>
      <c r="AB74" s="69">
        <f t="shared" si="92"/>
        <v>295378.9</v>
      </c>
      <c r="AC74" s="67"/>
      <c r="AD74" s="67"/>
      <c r="AE74" s="69">
        <f t="shared" si="93"/>
        <v>295378.9</v>
      </c>
      <c r="AF74" s="70"/>
      <c r="AG74" s="70"/>
      <c r="AH74" s="69">
        <f t="shared" si="94"/>
        <v>295378.9</v>
      </c>
      <c r="AI74" s="12"/>
      <c r="AJ74" s="12"/>
      <c r="AK74" s="69">
        <f t="shared" si="95"/>
        <v>295378.9</v>
      </c>
      <c r="AL74" s="70"/>
      <c r="AM74" s="70"/>
      <c r="AN74" s="69">
        <f t="shared" si="96"/>
        <v>295378.9</v>
      </c>
      <c r="AO74" s="12"/>
      <c r="AP74" s="67"/>
      <c r="AQ74" s="69">
        <f t="shared" si="97"/>
        <v>295378.9</v>
      </c>
      <c r="AR74" s="67"/>
      <c r="AS74" s="67"/>
      <c r="AT74" s="69">
        <f t="shared" si="98"/>
        <v>295378.9</v>
      </c>
      <c r="AU74" s="67"/>
      <c r="AV74" s="67"/>
      <c r="AW74" s="69">
        <f t="shared" si="99"/>
        <v>295378.9</v>
      </c>
      <c r="AX74" s="68"/>
      <c r="AY74" s="34">
        <v>68938.52</v>
      </c>
      <c r="AZ74" s="66">
        <f t="shared" si="100"/>
        <v>226440.38</v>
      </c>
      <c r="BA74" s="12"/>
      <c r="BB74" s="12"/>
      <c r="BC74" s="66">
        <f t="shared" si="101"/>
        <v>226440.38</v>
      </c>
      <c r="BD74" s="67"/>
      <c r="BE74" s="67"/>
      <c r="BF74" s="66">
        <f t="shared" si="102"/>
        <v>226440.38</v>
      </c>
      <c r="BG74" s="12"/>
      <c r="BH74" s="67"/>
      <c r="BI74" s="66">
        <f t="shared" si="103"/>
        <v>226440.38</v>
      </c>
      <c r="BJ74" s="12"/>
      <c r="BK74" s="12"/>
      <c r="BL74" s="66">
        <f t="shared" si="104"/>
        <v>226440.38</v>
      </c>
      <c r="BM74" s="12"/>
      <c r="BN74" s="12"/>
      <c r="BO74" s="66">
        <f t="shared" si="105"/>
        <v>226440.38</v>
      </c>
      <c r="BP74" s="67"/>
      <c r="BQ74" s="67">
        <v>171088.29</v>
      </c>
      <c r="BR74" s="66">
        <f t="shared" si="106"/>
        <v>55352.09</v>
      </c>
      <c r="BS74" s="12"/>
      <c r="BT74" s="12"/>
      <c r="BU74" s="66">
        <f t="shared" si="107"/>
        <v>55352.09</v>
      </c>
      <c r="BV74" s="67"/>
      <c r="BW74" s="67"/>
      <c r="BX74" s="66">
        <f t="shared" si="108"/>
        <v>55352.09</v>
      </c>
      <c r="BY74" s="67"/>
      <c r="BZ74" s="67"/>
      <c r="CA74" s="66">
        <f t="shared" si="109"/>
        <v>55352.09</v>
      </c>
      <c r="CB74" s="12"/>
      <c r="CC74" s="65"/>
      <c r="CD74" s="26">
        <f t="shared" si="125"/>
        <v>55352.09</v>
      </c>
      <c r="CE74" s="12"/>
      <c r="CF74" s="12"/>
      <c r="CG74" s="26">
        <f t="shared" si="110"/>
        <v>55352.09</v>
      </c>
      <c r="CH74" s="12"/>
      <c r="CI74" s="12"/>
      <c r="CJ74" s="27">
        <f t="shared" si="111"/>
        <v>55352.09</v>
      </c>
      <c r="CK74" s="12"/>
      <c r="CL74" s="19"/>
      <c r="CM74" s="26">
        <f t="shared" si="112"/>
        <v>55352.09</v>
      </c>
      <c r="CN74" s="18"/>
      <c r="CO74" s="18"/>
      <c r="CP74" s="24">
        <f t="shared" si="113"/>
        <v>55352.09</v>
      </c>
      <c r="CQ74" s="12">
        <v>0</v>
      </c>
      <c r="CR74" s="13">
        <v>0</v>
      </c>
      <c r="CS74" s="26">
        <f t="shared" si="114"/>
        <v>55352.09</v>
      </c>
      <c r="CT74" s="11">
        <v>0</v>
      </c>
      <c r="CU74" s="11">
        <v>0</v>
      </c>
      <c r="CV74" s="23">
        <f t="shared" si="115"/>
        <v>55352.09</v>
      </c>
      <c r="CW74" s="12">
        <v>0</v>
      </c>
      <c r="CX74" s="12">
        <v>0</v>
      </c>
      <c r="CY74" s="27">
        <f t="shared" si="116"/>
        <v>55352.09</v>
      </c>
      <c r="CZ74" s="18">
        <v>0</v>
      </c>
      <c r="DA74" s="18">
        <v>0</v>
      </c>
      <c r="DB74" s="24">
        <f t="shared" si="117"/>
        <v>55352.09</v>
      </c>
      <c r="DC74" s="12">
        <v>0</v>
      </c>
      <c r="DD74" s="12">
        <v>0</v>
      </c>
      <c r="DE74" s="27">
        <f t="shared" si="118"/>
        <v>55352.09</v>
      </c>
      <c r="DF74" s="18">
        <v>0</v>
      </c>
      <c r="DG74" s="18">
        <v>0</v>
      </c>
      <c r="DH74" s="24">
        <f t="shared" si="84"/>
        <v>55352.09</v>
      </c>
      <c r="DI74" s="12">
        <v>0</v>
      </c>
      <c r="DJ74" s="12">
        <v>0</v>
      </c>
      <c r="DK74" s="26">
        <f t="shared" si="119"/>
        <v>55352.09</v>
      </c>
      <c r="DL74" s="28">
        <v>0</v>
      </c>
      <c r="DM74" s="28">
        <v>0</v>
      </c>
      <c r="DN74" s="19">
        <f t="shared" si="120"/>
        <v>55352.09</v>
      </c>
      <c r="DO74" s="30"/>
      <c r="DP74" s="30"/>
      <c r="DQ74" s="27">
        <f>DN74+DO74-DP74</f>
        <v>55352.09</v>
      </c>
      <c r="DR74" s="30"/>
      <c r="DV74" s="78"/>
      <c r="DZ74" s="30"/>
      <c r="EA74" s="30"/>
      <c r="EB74" s="26">
        <f t="shared" si="121"/>
        <v>55352.09</v>
      </c>
      <c r="EC74" s="77"/>
      <c r="ED74" s="18">
        <v>0</v>
      </c>
      <c r="EE74" s="18">
        <v>0</v>
      </c>
      <c r="EF74" s="25">
        <f t="shared" si="122"/>
        <v>55352.09</v>
      </c>
      <c r="EG74" s="18">
        <v>0</v>
      </c>
      <c r="EH74" s="18">
        <v>0</v>
      </c>
      <c r="EI74" s="24">
        <f t="shared" si="123"/>
        <v>55352.09</v>
      </c>
      <c r="EJ74" s="24">
        <f t="shared" si="124"/>
        <v>55352.09</v>
      </c>
      <c r="EK74" s="45" t="s">
        <v>410</v>
      </c>
      <c r="EL74" s="30"/>
    </row>
    <row r="75" spans="1:142" s="76" customFormat="1" ht="46.5" customHeight="1">
      <c r="A75" s="42">
        <v>78</v>
      </c>
      <c r="B75" s="42" t="s">
        <v>668</v>
      </c>
      <c r="C75" s="40" t="s">
        <v>667</v>
      </c>
      <c r="D75" s="68">
        <v>204277</v>
      </c>
      <c r="E75" s="68"/>
      <c r="F75" s="68"/>
      <c r="G75" s="73">
        <f t="shared" si="85"/>
        <v>204277</v>
      </c>
      <c r="H75" s="67"/>
      <c r="I75" s="67"/>
      <c r="J75" s="72">
        <f t="shared" si="86"/>
        <v>204277</v>
      </c>
      <c r="K75" s="67"/>
      <c r="L75" s="67"/>
      <c r="M75" s="69">
        <f t="shared" si="87"/>
        <v>204277</v>
      </c>
      <c r="N75" s="67"/>
      <c r="O75" s="67"/>
      <c r="P75" s="69">
        <f t="shared" si="88"/>
        <v>204277</v>
      </c>
      <c r="Q75" s="70"/>
      <c r="R75" s="70"/>
      <c r="S75" s="69">
        <f t="shared" si="89"/>
        <v>204277</v>
      </c>
      <c r="T75" s="67"/>
      <c r="U75" s="67"/>
      <c r="V75" s="69">
        <f t="shared" si="90"/>
        <v>204277</v>
      </c>
      <c r="W75" s="67"/>
      <c r="X75" s="12"/>
      <c r="Y75" s="69">
        <f t="shared" si="91"/>
        <v>204277</v>
      </c>
      <c r="Z75" s="71"/>
      <c r="AA75" s="71"/>
      <c r="AB75" s="69">
        <f t="shared" si="92"/>
        <v>204277</v>
      </c>
      <c r="AC75" s="67"/>
      <c r="AD75" s="67"/>
      <c r="AE75" s="69">
        <f t="shared" si="93"/>
        <v>204277</v>
      </c>
      <c r="AF75" s="70"/>
      <c r="AG75" s="70"/>
      <c r="AH75" s="69">
        <f t="shared" si="94"/>
        <v>204277</v>
      </c>
      <c r="AI75" s="12"/>
      <c r="AJ75" s="12"/>
      <c r="AK75" s="69">
        <f t="shared" si="95"/>
        <v>204277</v>
      </c>
      <c r="AL75" s="70"/>
      <c r="AM75" s="70"/>
      <c r="AN75" s="69">
        <f t="shared" si="96"/>
        <v>204277</v>
      </c>
      <c r="AO75" s="12"/>
      <c r="AP75" s="67"/>
      <c r="AQ75" s="69">
        <f t="shared" si="97"/>
        <v>204277</v>
      </c>
      <c r="AR75" s="67"/>
      <c r="AS75" s="67"/>
      <c r="AT75" s="69">
        <f t="shared" si="98"/>
        <v>204277</v>
      </c>
      <c r="AU75" s="67"/>
      <c r="AV75" s="67"/>
      <c r="AW75" s="69">
        <f t="shared" si="99"/>
        <v>204277</v>
      </c>
      <c r="AX75" s="68"/>
      <c r="AY75" s="34"/>
      <c r="AZ75" s="66">
        <f t="shared" si="100"/>
        <v>204277</v>
      </c>
      <c r="BA75" s="12"/>
      <c r="BB75" s="12"/>
      <c r="BC75" s="66">
        <f t="shared" si="101"/>
        <v>204277</v>
      </c>
      <c r="BD75" s="67"/>
      <c r="BE75" s="67"/>
      <c r="BF75" s="66">
        <f t="shared" si="102"/>
        <v>204277</v>
      </c>
      <c r="BG75" s="12"/>
      <c r="BH75" s="67"/>
      <c r="BI75" s="66">
        <f t="shared" si="103"/>
        <v>204277</v>
      </c>
      <c r="BJ75" s="12"/>
      <c r="BK75" s="12"/>
      <c r="BL75" s="66">
        <f t="shared" si="104"/>
        <v>204277</v>
      </c>
      <c r="BM75" s="12"/>
      <c r="BN75" s="12"/>
      <c r="BO75" s="66">
        <f t="shared" si="105"/>
        <v>204277</v>
      </c>
      <c r="BP75" s="67"/>
      <c r="BQ75" s="67"/>
      <c r="BR75" s="66">
        <f t="shared" si="106"/>
        <v>204277</v>
      </c>
      <c r="BS75" s="12"/>
      <c r="BT75" s="12"/>
      <c r="BU75" s="66">
        <f t="shared" si="107"/>
        <v>204277</v>
      </c>
      <c r="BV75" s="67"/>
      <c r="BW75" s="67"/>
      <c r="BX75" s="66">
        <f t="shared" si="108"/>
        <v>204277</v>
      </c>
      <c r="BY75" s="67"/>
      <c r="BZ75" s="67"/>
      <c r="CA75" s="66">
        <f t="shared" si="109"/>
        <v>204277</v>
      </c>
      <c r="CB75" s="12"/>
      <c r="CC75" s="65"/>
      <c r="CD75" s="26">
        <f t="shared" si="125"/>
        <v>204277</v>
      </c>
      <c r="CE75" s="12"/>
      <c r="CF75" s="12"/>
      <c r="CG75" s="26">
        <f t="shared" si="110"/>
        <v>204277</v>
      </c>
      <c r="CH75" s="12"/>
      <c r="CI75" s="12"/>
      <c r="CJ75" s="27">
        <f t="shared" si="111"/>
        <v>204277</v>
      </c>
      <c r="CK75" s="12"/>
      <c r="CL75" s="19"/>
      <c r="CM75" s="26">
        <f t="shared" si="112"/>
        <v>204277</v>
      </c>
      <c r="CN75" s="18"/>
      <c r="CO75" s="18"/>
      <c r="CP75" s="24">
        <f t="shared" si="113"/>
        <v>204277</v>
      </c>
      <c r="CQ75" s="12">
        <v>0</v>
      </c>
      <c r="CR75" s="13">
        <v>0</v>
      </c>
      <c r="CS75" s="26">
        <f t="shared" si="114"/>
        <v>204277</v>
      </c>
      <c r="CT75" s="11">
        <v>0</v>
      </c>
      <c r="CU75" s="11">
        <v>0</v>
      </c>
      <c r="CV75" s="23">
        <f t="shared" si="115"/>
        <v>204277</v>
      </c>
      <c r="CW75" s="12">
        <v>0</v>
      </c>
      <c r="CX75" s="12">
        <v>0</v>
      </c>
      <c r="CY75" s="27">
        <f t="shared" si="116"/>
        <v>204277</v>
      </c>
      <c r="CZ75" s="18">
        <v>0</v>
      </c>
      <c r="DA75" s="18">
        <v>0</v>
      </c>
      <c r="DB75" s="24">
        <f t="shared" si="117"/>
        <v>204277</v>
      </c>
      <c r="DC75" s="12">
        <v>0</v>
      </c>
      <c r="DD75" s="12">
        <v>0</v>
      </c>
      <c r="DE75" s="27">
        <f t="shared" si="118"/>
        <v>204277</v>
      </c>
      <c r="DF75" s="18">
        <v>0</v>
      </c>
      <c r="DG75" s="18">
        <v>0</v>
      </c>
      <c r="DH75" s="24">
        <f t="shared" si="84"/>
        <v>204277</v>
      </c>
      <c r="DI75" s="12">
        <v>0</v>
      </c>
      <c r="DJ75" s="12">
        <v>0</v>
      </c>
      <c r="DK75" s="26">
        <f t="shared" si="119"/>
        <v>204277</v>
      </c>
      <c r="DL75" s="28">
        <v>0</v>
      </c>
      <c r="DM75" s="28">
        <v>0</v>
      </c>
      <c r="DN75" s="19">
        <f t="shared" si="120"/>
        <v>204277</v>
      </c>
      <c r="DO75" s="30"/>
      <c r="DP75" s="30"/>
      <c r="DQ75" s="27">
        <f>DN75-+DO75-DP75</f>
        <v>204277</v>
      </c>
      <c r="DR75" s="30"/>
      <c r="DV75" s="78"/>
      <c r="DZ75" s="30"/>
      <c r="EA75" s="30"/>
      <c r="EB75" s="26">
        <f t="shared" si="121"/>
        <v>204277</v>
      </c>
      <c r="EC75" s="77"/>
      <c r="ED75" s="18">
        <v>0</v>
      </c>
      <c r="EE75" s="18">
        <v>0</v>
      </c>
      <c r="EF75" s="25">
        <f t="shared" si="122"/>
        <v>204277</v>
      </c>
      <c r="EG75" s="18">
        <v>0</v>
      </c>
      <c r="EH75" s="18">
        <v>0</v>
      </c>
      <c r="EI75" s="24">
        <f t="shared" si="123"/>
        <v>204277</v>
      </c>
      <c r="EJ75" s="24">
        <f t="shared" si="124"/>
        <v>204277</v>
      </c>
      <c r="EK75" s="45" t="s">
        <v>410</v>
      </c>
      <c r="EL75" s="30"/>
    </row>
    <row r="76" spans="1:142" ht="43.5" customHeight="1">
      <c r="A76" s="74">
        <v>79</v>
      </c>
      <c r="B76" s="42" t="s">
        <v>666</v>
      </c>
      <c r="C76" s="40" t="s">
        <v>665</v>
      </c>
      <c r="D76" s="68">
        <v>97995.81</v>
      </c>
      <c r="E76" s="68"/>
      <c r="F76" s="68"/>
      <c r="G76" s="73">
        <f t="shared" si="85"/>
        <v>97995.81</v>
      </c>
      <c r="H76" s="67"/>
      <c r="I76" s="67"/>
      <c r="J76" s="72">
        <f t="shared" si="86"/>
        <v>97995.81</v>
      </c>
      <c r="K76" s="67"/>
      <c r="L76" s="67"/>
      <c r="M76" s="69">
        <f t="shared" si="87"/>
        <v>97995.81</v>
      </c>
      <c r="N76" s="67"/>
      <c r="O76" s="67"/>
      <c r="P76" s="69">
        <f t="shared" si="88"/>
        <v>97995.81</v>
      </c>
      <c r="Q76" s="70"/>
      <c r="R76" s="70"/>
      <c r="S76" s="69">
        <f t="shared" si="89"/>
        <v>97995.81</v>
      </c>
      <c r="T76" s="67"/>
      <c r="U76" s="67"/>
      <c r="V76" s="69">
        <f t="shared" si="90"/>
        <v>97995.81</v>
      </c>
      <c r="W76" s="67"/>
      <c r="X76" s="12"/>
      <c r="Y76" s="69">
        <f t="shared" si="91"/>
        <v>97995.81</v>
      </c>
      <c r="Z76" s="71"/>
      <c r="AA76" s="71"/>
      <c r="AB76" s="69">
        <f t="shared" si="92"/>
        <v>97995.81</v>
      </c>
      <c r="AC76" s="67"/>
      <c r="AD76" s="67"/>
      <c r="AE76" s="69">
        <f t="shared" si="93"/>
        <v>97995.81</v>
      </c>
      <c r="AF76" s="70"/>
      <c r="AG76" s="70"/>
      <c r="AH76" s="69">
        <f t="shared" si="94"/>
        <v>97995.81</v>
      </c>
      <c r="AI76" s="12"/>
      <c r="AJ76" s="12"/>
      <c r="AK76" s="69">
        <f t="shared" si="95"/>
        <v>97995.81</v>
      </c>
      <c r="AL76" s="70"/>
      <c r="AM76" s="70"/>
      <c r="AN76" s="69">
        <f t="shared" si="96"/>
        <v>97995.81</v>
      </c>
      <c r="AO76" s="12"/>
      <c r="AP76" s="67"/>
      <c r="AQ76" s="69">
        <f t="shared" si="97"/>
        <v>97995.81</v>
      </c>
      <c r="AR76" s="67"/>
      <c r="AS76" s="67"/>
      <c r="AT76" s="69">
        <f t="shared" si="98"/>
        <v>97995.81</v>
      </c>
      <c r="AU76" s="67"/>
      <c r="AV76" s="67"/>
      <c r="AW76" s="69">
        <f t="shared" si="99"/>
        <v>97995.81</v>
      </c>
      <c r="AX76" s="68"/>
      <c r="AY76" s="34"/>
      <c r="AZ76" s="66">
        <f t="shared" si="100"/>
        <v>97995.81</v>
      </c>
      <c r="BA76" s="12"/>
      <c r="BB76" s="12"/>
      <c r="BC76" s="66">
        <f t="shared" si="101"/>
        <v>97995.81</v>
      </c>
      <c r="BD76" s="67"/>
      <c r="BE76" s="67"/>
      <c r="BF76" s="66">
        <f t="shared" si="102"/>
        <v>97995.81</v>
      </c>
      <c r="BG76" s="12"/>
      <c r="BH76" s="67"/>
      <c r="BI76" s="66">
        <f t="shared" si="103"/>
        <v>97995.81</v>
      </c>
      <c r="BJ76" s="12"/>
      <c r="BK76" s="12"/>
      <c r="BL76" s="66">
        <f t="shared" si="104"/>
        <v>97995.81</v>
      </c>
      <c r="BM76" s="12"/>
      <c r="BN76" s="12"/>
      <c r="BO76" s="66">
        <f t="shared" si="105"/>
        <v>97995.81</v>
      </c>
      <c r="BP76" s="67"/>
      <c r="BQ76" s="67"/>
      <c r="BR76" s="66">
        <f t="shared" si="106"/>
        <v>97995.81</v>
      </c>
      <c r="BS76" s="12"/>
      <c r="BT76" s="12"/>
      <c r="BU76" s="66">
        <f t="shared" si="107"/>
        <v>97995.81</v>
      </c>
      <c r="BV76" s="67"/>
      <c r="BW76" s="67"/>
      <c r="BX76" s="66">
        <f t="shared" si="108"/>
        <v>97995.81</v>
      </c>
      <c r="BY76" s="67"/>
      <c r="BZ76" s="67"/>
      <c r="CA76" s="66">
        <f t="shared" si="109"/>
        <v>97995.81</v>
      </c>
      <c r="CB76" s="12"/>
      <c r="CC76" s="65"/>
      <c r="CD76" s="26">
        <f t="shared" si="125"/>
        <v>97995.81</v>
      </c>
      <c r="CE76" s="12"/>
      <c r="CF76" s="12"/>
      <c r="CG76" s="26">
        <f t="shared" si="110"/>
        <v>97995.81</v>
      </c>
      <c r="CH76" s="12"/>
      <c r="CI76" s="12"/>
      <c r="CJ76" s="27">
        <f t="shared" si="111"/>
        <v>97995.81</v>
      </c>
      <c r="CM76" s="26">
        <f t="shared" si="112"/>
        <v>97995.81</v>
      </c>
      <c r="CP76" s="24">
        <f t="shared" si="113"/>
        <v>97995.81</v>
      </c>
      <c r="CQ76" s="12">
        <v>0</v>
      </c>
      <c r="CR76" s="13">
        <v>0</v>
      </c>
      <c r="CS76" s="26">
        <f t="shared" si="114"/>
        <v>97995.81</v>
      </c>
      <c r="CT76" s="11">
        <v>0</v>
      </c>
      <c r="CU76" s="11">
        <v>0</v>
      </c>
      <c r="CV76" s="23">
        <f t="shared" si="115"/>
        <v>97995.81</v>
      </c>
      <c r="CW76" s="12">
        <v>0</v>
      </c>
      <c r="CX76" s="12">
        <v>0</v>
      </c>
      <c r="CY76" s="27">
        <f t="shared" si="116"/>
        <v>97995.81</v>
      </c>
      <c r="CZ76" s="18">
        <v>0</v>
      </c>
      <c r="DA76" s="18">
        <v>0</v>
      </c>
      <c r="DB76" s="24">
        <f t="shared" si="117"/>
        <v>97995.81</v>
      </c>
      <c r="DC76" s="12">
        <v>0</v>
      </c>
      <c r="DD76" s="12">
        <v>0</v>
      </c>
      <c r="DE76" s="27">
        <f t="shared" si="118"/>
        <v>97995.81</v>
      </c>
      <c r="DF76" s="18">
        <v>0</v>
      </c>
      <c r="DG76" s="18">
        <v>0</v>
      </c>
      <c r="DH76" s="24">
        <f t="shared" si="84"/>
        <v>97995.81</v>
      </c>
      <c r="DI76" s="12">
        <v>0</v>
      </c>
      <c r="DJ76" s="12">
        <v>0</v>
      </c>
      <c r="DK76" s="26">
        <f t="shared" si="119"/>
        <v>97995.81</v>
      </c>
      <c r="DL76" s="28">
        <v>0</v>
      </c>
      <c r="DM76" s="28">
        <v>0</v>
      </c>
      <c r="DN76" s="19">
        <f t="shared" si="120"/>
        <v>97995.81</v>
      </c>
      <c r="DO76" s="12"/>
      <c r="DP76" s="12"/>
      <c r="DQ76" s="27">
        <f>DN76-+DO76-DP76</f>
        <v>97995.81</v>
      </c>
      <c r="DZ76" s="12"/>
      <c r="EA76" s="12"/>
      <c r="EB76" s="26">
        <f t="shared" si="121"/>
        <v>97995.81</v>
      </c>
      <c r="EC76" s="13"/>
      <c r="ED76" s="18">
        <v>0</v>
      </c>
      <c r="EE76" s="18">
        <v>0</v>
      </c>
      <c r="EF76" s="25">
        <f t="shared" si="122"/>
        <v>97995.81</v>
      </c>
      <c r="EG76" s="18">
        <v>0</v>
      </c>
      <c r="EH76" s="18">
        <v>0</v>
      </c>
      <c r="EI76" s="24">
        <f t="shared" si="123"/>
        <v>97995.81</v>
      </c>
      <c r="EJ76" s="24">
        <f t="shared" si="124"/>
        <v>97995.81</v>
      </c>
      <c r="EK76" s="45" t="s">
        <v>410</v>
      </c>
      <c r="EL76" s="12"/>
    </row>
    <row r="77" spans="1:142" ht="44.25" customHeight="1">
      <c r="A77" s="42">
        <v>80</v>
      </c>
      <c r="B77" s="42" t="s">
        <v>664</v>
      </c>
      <c r="C77" s="40" t="s">
        <v>663</v>
      </c>
      <c r="D77" s="68">
        <v>661409.66</v>
      </c>
      <c r="E77" s="68"/>
      <c r="F77" s="68"/>
      <c r="G77" s="73">
        <f t="shared" si="85"/>
        <v>661409.66</v>
      </c>
      <c r="H77" s="67"/>
      <c r="I77" s="67"/>
      <c r="J77" s="72">
        <f t="shared" si="86"/>
        <v>661409.66</v>
      </c>
      <c r="K77" s="67"/>
      <c r="L77" s="67"/>
      <c r="M77" s="69">
        <f t="shared" si="87"/>
        <v>661409.66</v>
      </c>
      <c r="N77" s="67"/>
      <c r="O77" s="67"/>
      <c r="P77" s="69">
        <f t="shared" si="88"/>
        <v>661409.66</v>
      </c>
      <c r="Q77" s="70"/>
      <c r="R77" s="70"/>
      <c r="S77" s="69">
        <f t="shared" si="89"/>
        <v>661409.66</v>
      </c>
      <c r="T77" s="67"/>
      <c r="U77" s="67"/>
      <c r="V77" s="69">
        <f t="shared" si="90"/>
        <v>661409.66</v>
      </c>
      <c r="W77" s="67"/>
      <c r="X77" s="12"/>
      <c r="Y77" s="69">
        <f t="shared" si="91"/>
        <v>661409.66</v>
      </c>
      <c r="Z77" s="71"/>
      <c r="AA77" s="71"/>
      <c r="AB77" s="69">
        <f t="shared" si="92"/>
        <v>661409.66</v>
      </c>
      <c r="AC77" s="67"/>
      <c r="AD77" s="67">
        <v>102874.79</v>
      </c>
      <c r="AE77" s="69">
        <f t="shared" si="93"/>
        <v>558534.87</v>
      </c>
      <c r="AF77" s="70"/>
      <c r="AG77" s="70"/>
      <c r="AH77" s="69">
        <f t="shared" si="94"/>
        <v>558534.87</v>
      </c>
      <c r="AI77" s="12"/>
      <c r="AJ77" s="12"/>
      <c r="AK77" s="69">
        <f t="shared" si="95"/>
        <v>558534.87</v>
      </c>
      <c r="AL77" s="70"/>
      <c r="AM77" s="70"/>
      <c r="AN77" s="69">
        <f t="shared" si="96"/>
        <v>558534.87</v>
      </c>
      <c r="AO77" s="12"/>
      <c r="AP77" s="67"/>
      <c r="AQ77" s="69">
        <f t="shared" si="97"/>
        <v>558534.87</v>
      </c>
      <c r="AR77" s="67"/>
      <c r="AS77" s="67"/>
      <c r="AT77" s="69">
        <f t="shared" si="98"/>
        <v>558534.87</v>
      </c>
      <c r="AU77" s="67"/>
      <c r="AV77" s="67"/>
      <c r="AW77" s="69">
        <f t="shared" si="99"/>
        <v>558534.87</v>
      </c>
      <c r="AX77" s="68"/>
      <c r="AY77" s="34"/>
      <c r="AZ77" s="66">
        <f t="shared" si="100"/>
        <v>558534.87</v>
      </c>
      <c r="BA77" s="12"/>
      <c r="BB77" s="12"/>
      <c r="BC77" s="66">
        <f t="shared" si="101"/>
        <v>558534.87</v>
      </c>
      <c r="BD77" s="67"/>
      <c r="BE77" s="67"/>
      <c r="BF77" s="66">
        <f t="shared" si="102"/>
        <v>558534.87</v>
      </c>
      <c r="BG77" s="12"/>
      <c r="BH77" s="67">
        <v>102122.29</v>
      </c>
      <c r="BI77" s="66">
        <f t="shared" si="103"/>
        <v>456412.58</v>
      </c>
      <c r="BJ77" s="12"/>
      <c r="BK77" s="12"/>
      <c r="BL77" s="66">
        <f t="shared" si="104"/>
        <v>456412.58</v>
      </c>
      <c r="BM77" s="12"/>
      <c r="BN77" s="12"/>
      <c r="BO77" s="66">
        <f t="shared" si="105"/>
        <v>456412.58</v>
      </c>
      <c r="BP77" s="67"/>
      <c r="BQ77" s="67"/>
      <c r="BR77" s="66">
        <f t="shared" si="106"/>
        <v>456412.58</v>
      </c>
      <c r="BS77" s="12"/>
      <c r="BT77" s="12"/>
      <c r="BU77" s="66">
        <f t="shared" si="107"/>
        <v>456412.58</v>
      </c>
      <c r="BV77" s="67"/>
      <c r="BW77" s="67"/>
      <c r="BX77" s="66">
        <f t="shared" si="108"/>
        <v>456412.58</v>
      </c>
      <c r="BY77" s="67"/>
      <c r="BZ77" s="67"/>
      <c r="CA77" s="66">
        <f t="shared" si="109"/>
        <v>456412.58</v>
      </c>
      <c r="CB77" s="12"/>
      <c r="CC77" s="65"/>
      <c r="CD77" s="26">
        <f t="shared" si="125"/>
        <v>456412.58</v>
      </c>
      <c r="CE77" s="12"/>
      <c r="CF77" s="12"/>
      <c r="CG77" s="26">
        <f t="shared" si="110"/>
        <v>456412.58</v>
      </c>
      <c r="CH77" s="12"/>
      <c r="CI77" s="12"/>
      <c r="CJ77" s="27">
        <f t="shared" si="111"/>
        <v>456412.58</v>
      </c>
      <c r="CM77" s="26">
        <f t="shared" si="112"/>
        <v>456412.58</v>
      </c>
      <c r="CP77" s="24">
        <f t="shared" si="113"/>
        <v>456412.58</v>
      </c>
      <c r="CQ77" s="12">
        <v>0</v>
      </c>
      <c r="CR77" s="13">
        <v>0</v>
      </c>
      <c r="CS77" s="26">
        <f t="shared" si="114"/>
        <v>456412.58</v>
      </c>
      <c r="CT77" s="11">
        <v>0</v>
      </c>
      <c r="CU77" s="11">
        <v>0</v>
      </c>
      <c r="CV77" s="23">
        <f t="shared" si="115"/>
        <v>456412.58</v>
      </c>
      <c r="CW77" s="12">
        <v>0</v>
      </c>
      <c r="CX77" s="12">
        <v>0</v>
      </c>
      <c r="CY77" s="27">
        <f t="shared" si="116"/>
        <v>456412.58</v>
      </c>
      <c r="CZ77" s="18">
        <v>0</v>
      </c>
      <c r="DA77" s="18">
        <v>0</v>
      </c>
      <c r="DB77" s="24">
        <f t="shared" si="117"/>
        <v>456412.58</v>
      </c>
      <c r="DC77" s="12">
        <v>0</v>
      </c>
      <c r="DD77" s="12">
        <v>0</v>
      </c>
      <c r="DE77" s="27">
        <f t="shared" si="118"/>
        <v>456412.58</v>
      </c>
      <c r="DF77" s="18">
        <v>0</v>
      </c>
      <c r="DG77" s="18">
        <v>0</v>
      </c>
      <c r="DH77" s="24">
        <f t="shared" si="84"/>
        <v>456412.58</v>
      </c>
      <c r="DI77" s="12">
        <v>0</v>
      </c>
      <c r="DJ77" s="12">
        <v>0</v>
      </c>
      <c r="DK77" s="26">
        <f t="shared" si="119"/>
        <v>456412.58</v>
      </c>
      <c r="DL77" s="28">
        <v>0</v>
      </c>
      <c r="DM77" s="28">
        <v>0</v>
      </c>
      <c r="DN77" s="19">
        <f t="shared" si="120"/>
        <v>456412.58</v>
      </c>
      <c r="DO77" s="12"/>
      <c r="DP77" s="12"/>
      <c r="DQ77" s="27">
        <f>DN77+DO77-DP77</f>
        <v>456412.58</v>
      </c>
      <c r="DZ77" s="12"/>
      <c r="EA77" s="12"/>
      <c r="EB77" s="26">
        <f t="shared" si="121"/>
        <v>456412.58</v>
      </c>
      <c r="EC77" s="13"/>
      <c r="ED77" s="18">
        <v>0</v>
      </c>
      <c r="EE77" s="18">
        <v>0</v>
      </c>
      <c r="EF77" s="25">
        <f t="shared" si="122"/>
        <v>456412.58</v>
      </c>
      <c r="EG77" s="18">
        <v>0</v>
      </c>
      <c r="EH77" s="18">
        <v>0</v>
      </c>
      <c r="EI77" s="24">
        <f t="shared" si="123"/>
        <v>456412.58</v>
      </c>
      <c r="EJ77" s="24">
        <f t="shared" si="124"/>
        <v>456412.58</v>
      </c>
      <c r="EK77" s="45" t="s">
        <v>410</v>
      </c>
      <c r="EL77" s="12"/>
    </row>
    <row r="78" spans="1:142" ht="48.75" customHeight="1">
      <c r="A78" s="42">
        <v>81</v>
      </c>
      <c r="B78" s="42" t="s">
        <v>662</v>
      </c>
      <c r="C78" s="40" t="s">
        <v>661</v>
      </c>
      <c r="D78" s="68">
        <v>935212.49</v>
      </c>
      <c r="E78" s="68"/>
      <c r="F78" s="68"/>
      <c r="G78" s="73">
        <f t="shared" si="85"/>
        <v>935212.49</v>
      </c>
      <c r="H78" s="67"/>
      <c r="I78" s="67"/>
      <c r="J78" s="72">
        <f t="shared" si="86"/>
        <v>935212.49</v>
      </c>
      <c r="K78" s="67"/>
      <c r="L78" s="67"/>
      <c r="M78" s="69">
        <f t="shared" si="87"/>
        <v>935212.49</v>
      </c>
      <c r="N78" s="67"/>
      <c r="O78" s="67"/>
      <c r="P78" s="69">
        <f t="shared" si="88"/>
        <v>935212.49</v>
      </c>
      <c r="Q78" s="70"/>
      <c r="R78" s="70"/>
      <c r="S78" s="69">
        <f t="shared" si="89"/>
        <v>935212.49</v>
      </c>
      <c r="T78" s="67"/>
      <c r="U78" s="67"/>
      <c r="V78" s="69">
        <f t="shared" si="90"/>
        <v>935212.49</v>
      </c>
      <c r="W78" s="67"/>
      <c r="X78" s="12"/>
      <c r="Y78" s="69">
        <f t="shared" si="91"/>
        <v>935212.49</v>
      </c>
      <c r="Z78" s="71"/>
      <c r="AA78" s="71"/>
      <c r="AB78" s="69">
        <f t="shared" si="92"/>
        <v>935212.49</v>
      </c>
      <c r="AC78" s="67"/>
      <c r="AD78" s="67">
        <v>145051.22</v>
      </c>
      <c r="AE78" s="69">
        <f t="shared" si="93"/>
        <v>790161.27</v>
      </c>
      <c r="AF78" s="70"/>
      <c r="AG78" s="70"/>
      <c r="AH78" s="69">
        <f t="shared" si="94"/>
        <v>790161.27</v>
      </c>
      <c r="AI78" s="12"/>
      <c r="AJ78" s="12"/>
      <c r="AK78" s="69">
        <f t="shared" si="95"/>
        <v>790161.27</v>
      </c>
      <c r="AL78" s="70"/>
      <c r="AM78" s="70"/>
      <c r="AN78" s="69">
        <f t="shared" si="96"/>
        <v>790161.27</v>
      </c>
      <c r="AO78" s="12"/>
      <c r="AP78" s="67"/>
      <c r="AQ78" s="69">
        <f t="shared" si="97"/>
        <v>790161.27</v>
      </c>
      <c r="AR78" s="67"/>
      <c r="AS78" s="67"/>
      <c r="AT78" s="69">
        <f t="shared" si="98"/>
        <v>790161.27</v>
      </c>
      <c r="AU78" s="67"/>
      <c r="AV78" s="67"/>
      <c r="AW78" s="69">
        <f t="shared" si="99"/>
        <v>790161.27</v>
      </c>
      <c r="AX78" s="68"/>
      <c r="AY78" s="34">
        <v>330766.02</v>
      </c>
      <c r="AZ78" s="66">
        <f t="shared" si="100"/>
        <v>459395.25</v>
      </c>
      <c r="BA78" s="12"/>
      <c r="BB78" s="12"/>
      <c r="BC78" s="66">
        <f t="shared" si="101"/>
        <v>459395.25</v>
      </c>
      <c r="BD78" s="67"/>
      <c r="BE78" s="67"/>
      <c r="BF78" s="66">
        <f t="shared" si="102"/>
        <v>459395.25</v>
      </c>
      <c r="BG78" s="12"/>
      <c r="BH78" s="67"/>
      <c r="BI78" s="66">
        <f t="shared" si="103"/>
        <v>459395.25</v>
      </c>
      <c r="BJ78" s="12"/>
      <c r="BK78" s="12"/>
      <c r="BL78" s="66">
        <f t="shared" si="104"/>
        <v>459395.25</v>
      </c>
      <c r="BM78" s="12"/>
      <c r="BN78" s="12"/>
      <c r="BO78" s="66">
        <f t="shared" si="105"/>
        <v>459395.25</v>
      </c>
      <c r="BP78" s="67"/>
      <c r="BQ78" s="67"/>
      <c r="BR78" s="66">
        <f t="shared" si="106"/>
        <v>459395.25</v>
      </c>
      <c r="BS78" s="12"/>
      <c r="BT78" s="12"/>
      <c r="BU78" s="66">
        <f t="shared" si="107"/>
        <v>459395.25</v>
      </c>
      <c r="BV78" s="67"/>
      <c r="BW78" s="67"/>
      <c r="BX78" s="66">
        <f t="shared" si="108"/>
        <v>459395.25</v>
      </c>
      <c r="BY78" s="67"/>
      <c r="BZ78" s="67"/>
      <c r="CA78" s="66">
        <f t="shared" si="109"/>
        <v>459395.25</v>
      </c>
      <c r="CB78" s="12"/>
      <c r="CC78" s="65"/>
      <c r="CD78" s="26">
        <f t="shared" si="125"/>
        <v>459395.25</v>
      </c>
      <c r="CE78" s="12"/>
      <c r="CF78" s="12"/>
      <c r="CG78" s="26">
        <f t="shared" si="110"/>
        <v>459395.25</v>
      </c>
      <c r="CH78" s="12"/>
      <c r="CI78" s="12"/>
      <c r="CJ78" s="27">
        <f t="shared" si="111"/>
        <v>459395.25</v>
      </c>
      <c r="CM78" s="26">
        <f t="shared" si="112"/>
        <v>459395.25</v>
      </c>
      <c r="CP78" s="24">
        <f t="shared" si="113"/>
        <v>459395.25</v>
      </c>
      <c r="CQ78" s="12">
        <v>0</v>
      </c>
      <c r="CR78" s="13">
        <v>0</v>
      </c>
      <c r="CS78" s="26">
        <f t="shared" si="114"/>
        <v>459395.25</v>
      </c>
      <c r="CT78" s="11">
        <v>0</v>
      </c>
      <c r="CU78" s="11">
        <v>0</v>
      </c>
      <c r="CV78" s="23">
        <f t="shared" si="115"/>
        <v>459395.25</v>
      </c>
      <c r="CW78" s="12">
        <v>0</v>
      </c>
      <c r="CX78" s="12">
        <v>0</v>
      </c>
      <c r="CY78" s="27">
        <f t="shared" si="116"/>
        <v>459395.25</v>
      </c>
      <c r="CZ78" s="18">
        <v>0</v>
      </c>
      <c r="DA78" s="18">
        <v>0</v>
      </c>
      <c r="DB78" s="24">
        <f t="shared" si="117"/>
        <v>459395.25</v>
      </c>
      <c r="DC78" s="12">
        <v>0</v>
      </c>
      <c r="DD78" s="12">
        <v>0</v>
      </c>
      <c r="DE78" s="27">
        <f t="shared" si="118"/>
        <v>459395.25</v>
      </c>
      <c r="DF78" s="18">
        <v>0</v>
      </c>
      <c r="DG78" s="18">
        <v>0</v>
      </c>
      <c r="DH78" s="24">
        <f t="shared" si="84"/>
        <v>459395.25</v>
      </c>
      <c r="DI78" s="12">
        <v>0</v>
      </c>
      <c r="DJ78" s="12">
        <v>0</v>
      </c>
      <c r="DK78" s="26">
        <f t="shared" si="119"/>
        <v>459395.25</v>
      </c>
      <c r="DL78" s="28">
        <v>0</v>
      </c>
      <c r="DM78" s="28">
        <v>0</v>
      </c>
      <c r="DN78" s="19">
        <f t="shared" si="120"/>
        <v>459395.25</v>
      </c>
      <c r="DO78" s="12"/>
      <c r="DP78" s="12"/>
      <c r="DQ78" s="27">
        <f>DN78-+DO78-DP78</f>
        <v>459395.25</v>
      </c>
      <c r="DZ78" s="12"/>
      <c r="EA78" s="12"/>
      <c r="EB78" s="26">
        <f t="shared" si="121"/>
        <v>459395.25</v>
      </c>
      <c r="EC78" s="13"/>
      <c r="ED78" s="18">
        <v>0</v>
      </c>
      <c r="EE78" s="18">
        <v>0</v>
      </c>
      <c r="EF78" s="25">
        <f t="shared" si="122"/>
        <v>459395.25</v>
      </c>
      <c r="EG78" s="18">
        <v>0</v>
      </c>
      <c r="EH78" s="18">
        <v>0</v>
      </c>
      <c r="EI78" s="24">
        <f t="shared" si="123"/>
        <v>459395.25</v>
      </c>
      <c r="EJ78" s="24">
        <f t="shared" si="124"/>
        <v>459395.25</v>
      </c>
      <c r="EK78" s="45" t="s">
        <v>410</v>
      </c>
      <c r="EL78" s="12"/>
    </row>
    <row r="79" spans="1:142" ht="45" customHeight="1">
      <c r="A79" s="42">
        <v>82</v>
      </c>
      <c r="B79" s="42" t="s">
        <v>660</v>
      </c>
      <c r="C79" s="40" t="s">
        <v>659</v>
      </c>
      <c r="D79" s="68">
        <v>338477.57</v>
      </c>
      <c r="E79" s="68"/>
      <c r="F79" s="68"/>
      <c r="G79" s="73">
        <f t="shared" si="85"/>
        <v>338477.57</v>
      </c>
      <c r="H79" s="67"/>
      <c r="I79" s="67"/>
      <c r="J79" s="72">
        <f t="shared" si="86"/>
        <v>338477.57</v>
      </c>
      <c r="K79" s="67"/>
      <c r="L79" s="67"/>
      <c r="M79" s="69">
        <f t="shared" si="87"/>
        <v>338477.57</v>
      </c>
      <c r="N79" s="67"/>
      <c r="O79" s="67"/>
      <c r="P79" s="69">
        <f t="shared" si="88"/>
        <v>338477.57</v>
      </c>
      <c r="Q79" s="70"/>
      <c r="R79" s="70"/>
      <c r="S79" s="69">
        <f t="shared" si="89"/>
        <v>338477.57</v>
      </c>
      <c r="T79" s="67"/>
      <c r="U79" s="67"/>
      <c r="V79" s="69">
        <f t="shared" si="90"/>
        <v>338477.57</v>
      </c>
      <c r="W79" s="67"/>
      <c r="X79" s="12"/>
      <c r="Y79" s="69">
        <f t="shared" si="91"/>
        <v>338477.57</v>
      </c>
      <c r="Z79" s="71"/>
      <c r="AA79" s="71"/>
      <c r="AB79" s="69">
        <f t="shared" si="92"/>
        <v>338477.57</v>
      </c>
      <c r="AC79" s="67"/>
      <c r="AD79" s="67"/>
      <c r="AE79" s="69">
        <f t="shared" si="93"/>
        <v>338477.57</v>
      </c>
      <c r="AF79" s="70"/>
      <c r="AG79" s="70"/>
      <c r="AH79" s="69">
        <f t="shared" si="94"/>
        <v>338477.57</v>
      </c>
      <c r="AI79" s="12"/>
      <c r="AJ79" s="12"/>
      <c r="AK79" s="69">
        <f t="shared" si="95"/>
        <v>338477.57</v>
      </c>
      <c r="AL79" s="70"/>
      <c r="AM79" s="70"/>
      <c r="AN79" s="69">
        <f t="shared" si="96"/>
        <v>338477.57</v>
      </c>
      <c r="AO79" s="12"/>
      <c r="AP79" s="67"/>
      <c r="AQ79" s="69">
        <f t="shared" si="97"/>
        <v>338477.57</v>
      </c>
      <c r="AR79" s="67"/>
      <c r="AS79" s="67"/>
      <c r="AT79" s="69">
        <f t="shared" si="98"/>
        <v>338477.57</v>
      </c>
      <c r="AU79" s="67"/>
      <c r="AV79" s="67"/>
      <c r="AW79" s="69">
        <f t="shared" si="99"/>
        <v>338477.57</v>
      </c>
      <c r="AX79" s="68"/>
      <c r="AY79" s="34"/>
      <c r="AZ79" s="66">
        <f t="shared" si="100"/>
        <v>338477.57</v>
      </c>
      <c r="BA79" s="12"/>
      <c r="BB79" s="12"/>
      <c r="BC79" s="66">
        <f t="shared" si="101"/>
        <v>338477.57</v>
      </c>
      <c r="BD79" s="67"/>
      <c r="BE79" s="67">
        <v>59228.23</v>
      </c>
      <c r="BF79" s="66">
        <f t="shared" si="102"/>
        <v>279249.34</v>
      </c>
      <c r="BG79" s="12"/>
      <c r="BH79" s="67"/>
      <c r="BI79" s="66">
        <f t="shared" si="103"/>
        <v>279249.34</v>
      </c>
      <c r="BJ79" s="12"/>
      <c r="BK79" s="12"/>
      <c r="BL79" s="66">
        <f t="shared" si="104"/>
        <v>279249.34</v>
      </c>
      <c r="BM79" s="12"/>
      <c r="BN79" s="12"/>
      <c r="BO79" s="66">
        <f t="shared" si="105"/>
        <v>279249.34</v>
      </c>
      <c r="BP79" s="67"/>
      <c r="BQ79" s="67"/>
      <c r="BR79" s="66">
        <f t="shared" si="106"/>
        <v>279249.34</v>
      </c>
      <c r="BS79" s="12"/>
      <c r="BT79" s="12"/>
      <c r="BU79" s="66">
        <f t="shared" si="107"/>
        <v>279249.34</v>
      </c>
      <c r="BV79" s="67"/>
      <c r="BW79" s="67"/>
      <c r="BX79" s="66">
        <f t="shared" si="108"/>
        <v>279249.34</v>
      </c>
      <c r="BY79" s="67"/>
      <c r="BZ79" s="67"/>
      <c r="CA79" s="66">
        <f t="shared" si="109"/>
        <v>279249.34</v>
      </c>
      <c r="CB79" s="12"/>
      <c r="CC79" s="65"/>
      <c r="CD79" s="26">
        <f t="shared" si="125"/>
        <v>279249.34</v>
      </c>
      <c r="CE79" s="12"/>
      <c r="CF79" s="12"/>
      <c r="CG79" s="26">
        <f t="shared" si="110"/>
        <v>279249.34</v>
      </c>
      <c r="CH79" s="12"/>
      <c r="CI79" s="12"/>
      <c r="CJ79" s="27">
        <f t="shared" si="111"/>
        <v>279249.34</v>
      </c>
      <c r="CM79" s="26">
        <f t="shared" si="112"/>
        <v>279249.34</v>
      </c>
      <c r="CP79" s="24">
        <f t="shared" si="113"/>
        <v>279249.34</v>
      </c>
      <c r="CQ79" s="12">
        <v>0</v>
      </c>
      <c r="CR79" s="13">
        <v>0</v>
      </c>
      <c r="CS79" s="26">
        <f t="shared" si="114"/>
        <v>279249.34</v>
      </c>
      <c r="CT79" s="11">
        <v>0</v>
      </c>
      <c r="CU79" s="11">
        <v>0</v>
      </c>
      <c r="CV79" s="23">
        <f t="shared" si="115"/>
        <v>279249.34</v>
      </c>
      <c r="CW79" s="12">
        <v>0</v>
      </c>
      <c r="CX79" s="12">
        <v>0</v>
      </c>
      <c r="CY79" s="27">
        <f t="shared" si="116"/>
        <v>279249.34</v>
      </c>
      <c r="CZ79" s="18">
        <v>0</v>
      </c>
      <c r="DA79" s="18">
        <v>0</v>
      </c>
      <c r="DB79" s="24">
        <f t="shared" si="117"/>
        <v>279249.34</v>
      </c>
      <c r="DC79" s="12">
        <v>0</v>
      </c>
      <c r="DD79" s="12">
        <v>0</v>
      </c>
      <c r="DE79" s="27">
        <f t="shared" si="118"/>
        <v>279249.34</v>
      </c>
      <c r="DF79" s="18">
        <v>0</v>
      </c>
      <c r="DG79" s="18">
        <v>0</v>
      </c>
      <c r="DH79" s="24">
        <f t="shared" si="84"/>
        <v>279249.34</v>
      </c>
      <c r="DI79" s="12">
        <v>0</v>
      </c>
      <c r="DJ79" s="12">
        <v>0</v>
      </c>
      <c r="DK79" s="26">
        <f t="shared" si="119"/>
        <v>279249.34</v>
      </c>
      <c r="DL79" s="28">
        <v>0</v>
      </c>
      <c r="DM79" s="28">
        <v>0</v>
      </c>
      <c r="DN79" s="19">
        <f t="shared" si="120"/>
        <v>279249.34</v>
      </c>
      <c r="DO79" s="12"/>
      <c r="DP79" s="12"/>
      <c r="DQ79" s="27">
        <f>DN79+DO79-DP79</f>
        <v>279249.34</v>
      </c>
      <c r="DZ79" s="12"/>
      <c r="EA79" s="12"/>
      <c r="EB79" s="26">
        <f t="shared" si="121"/>
        <v>279249.34</v>
      </c>
      <c r="EC79" s="13"/>
      <c r="ED79" s="18">
        <v>0</v>
      </c>
      <c r="EE79" s="18">
        <v>0</v>
      </c>
      <c r="EF79" s="25">
        <f t="shared" si="122"/>
        <v>279249.34</v>
      </c>
      <c r="EG79" s="18">
        <v>0</v>
      </c>
      <c r="EH79" s="18">
        <v>0</v>
      </c>
      <c r="EI79" s="24">
        <f t="shared" si="123"/>
        <v>279249.34</v>
      </c>
      <c r="EJ79" s="24">
        <f t="shared" si="124"/>
        <v>279249.34</v>
      </c>
      <c r="EK79" s="45" t="s">
        <v>410</v>
      </c>
      <c r="EL79" s="12"/>
    </row>
    <row r="80" spans="1:142" ht="43.5" customHeight="1">
      <c r="A80" s="42">
        <v>83</v>
      </c>
      <c r="B80" s="42" t="s">
        <v>658</v>
      </c>
      <c r="C80" s="40" t="s">
        <v>657</v>
      </c>
      <c r="D80" s="68">
        <v>324904.4</v>
      </c>
      <c r="E80" s="68"/>
      <c r="F80" s="68"/>
      <c r="G80" s="73">
        <f t="shared" si="85"/>
        <v>324904.4</v>
      </c>
      <c r="H80" s="67"/>
      <c r="I80" s="67"/>
      <c r="J80" s="72">
        <f t="shared" si="86"/>
        <v>324904.4</v>
      </c>
      <c r="K80" s="67"/>
      <c r="L80" s="67"/>
      <c r="M80" s="69">
        <f t="shared" si="87"/>
        <v>324904.4</v>
      </c>
      <c r="N80" s="67"/>
      <c r="O80" s="67"/>
      <c r="P80" s="69">
        <f t="shared" si="88"/>
        <v>324904.4</v>
      </c>
      <c r="Q80" s="70"/>
      <c r="R80" s="70"/>
      <c r="S80" s="69">
        <f t="shared" si="89"/>
        <v>324904.4</v>
      </c>
      <c r="T80" s="67"/>
      <c r="U80" s="67"/>
      <c r="V80" s="69">
        <f t="shared" si="90"/>
        <v>324904.4</v>
      </c>
      <c r="W80" s="67"/>
      <c r="X80" s="12"/>
      <c r="Y80" s="69">
        <f t="shared" si="91"/>
        <v>324904.4</v>
      </c>
      <c r="Z80" s="71"/>
      <c r="AA80" s="71"/>
      <c r="AB80" s="69">
        <f t="shared" si="92"/>
        <v>324904.4</v>
      </c>
      <c r="AC80" s="67"/>
      <c r="AD80" s="67"/>
      <c r="AE80" s="69">
        <f t="shared" si="93"/>
        <v>324904.4</v>
      </c>
      <c r="AF80" s="70"/>
      <c r="AG80" s="70"/>
      <c r="AH80" s="69">
        <f t="shared" si="94"/>
        <v>324904.4</v>
      </c>
      <c r="AI80" s="12"/>
      <c r="AJ80" s="12"/>
      <c r="AK80" s="69">
        <f t="shared" si="95"/>
        <v>324904.4</v>
      </c>
      <c r="AL80" s="70"/>
      <c r="AM80" s="70"/>
      <c r="AN80" s="69">
        <f t="shared" si="96"/>
        <v>324904.4</v>
      </c>
      <c r="AO80" s="12"/>
      <c r="AP80" s="67"/>
      <c r="AQ80" s="69">
        <f t="shared" si="97"/>
        <v>324904.4</v>
      </c>
      <c r="AR80" s="67"/>
      <c r="AS80" s="67"/>
      <c r="AT80" s="69">
        <f t="shared" si="98"/>
        <v>324904.4</v>
      </c>
      <c r="AU80" s="67"/>
      <c r="AV80" s="67"/>
      <c r="AW80" s="69">
        <f t="shared" si="99"/>
        <v>324904.4</v>
      </c>
      <c r="AX80" s="68"/>
      <c r="AY80" s="34"/>
      <c r="AZ80" s="66">
        <f t="shared" si="100"/>
        <v>324904.4</v>
      </c>
      <c r="BA80" s="12"/>
      <c r="BB80" s="12"/>
      <c r="BC80" s="66">
        <f t="shared" si="101"/>
        <v>324904.4</v>
      </c>
      <c r="BD80" s="67"/>
      <c r="BE80" s="67"/>
      <c r="BF80" s="66">
        <f t="shared" si="102"/>
        <v>324904.4</v>
      </c>
      <c r="BG80" s="12"/>
      <c r="BH80" s="67"/>
      <c r="BI80" s="66">
        <f t="shared" si="103"/>
        <v>324904.4</v>
      </c>
      <c r="BJ80" s="12"/>
      <c r="BK80" s="12"/>
      <c r="BL80" s="66">
        <f t="shared" si="104"/>
        <v>324904.4</v>
      </c>
      <c r="BM80" s="12"/>
      <c r="BN80" s="12"/>
      <c r="BO80" s="66">
        <f t="shared" si="105"/>
        <v>324904.4</v>
      </c>
      <c r="BP80" s="67"/>
      <c r="BQ80" s="67"/>
      <c r="BR80" s="66">
        <f t="shared" si="106"/>
        <v>324904.4</v>
      </c>
      <c r="BS80" s="12"/>
      <c r="BT80" s="12"/>
      <c r="BU80" s="66">
        <f t="shared" si="107"/>
        <v>324904.4</v>
      </c>
      <c r="BV80" s="67"/>
      <c r="BW80" s="67"/>
      <c r="BX80" s="66">
        <f t="shared" si="108"/>
        <v>324904.4</v>
      </c>
      <c r="BY80" s="67"/>
      <c r="BZ80" s="67"/>
      <c r="CA80" s="66">
        <f t="shared" si="109"/>
        <v>324904.4</v>
      </c>
      <c r="CB80" s="12"/>
      <c r="CC80" s="65"/>
      <c r="CD80" s="26">
        <f t="shared" si="125"/>
        <v>324904.4</v>
      </c>
      <c r="CE80" s="12"/>
      <c r="CF80" s="12"/>
      <c r="CG80" s="26">
        <f t="shared" si="110"/>
        <v>324904.4</v>
      </c>
      <c r="CH80" s="12"/>
      <c r="CI80" s="12"/>
      <c r="CJ80" s="27">
        <f t="shared" si="111"/>
        <v>324904.4</v>
      </c>
      <c r="CM80" s="26">
        <f t="shared" si="112"/>
        <v>324904.4</v>
      </c>
      <c r="CP80" s="24">
        <f t="shared" si="113"/>
        <v>324904.4</v>
      </c>
      <c r="CQ80" s="12">
        <v>0</v>
      </c>
      <c r="CR80" s="13">
        <v>0</v>
      </c>
      <c r="CS80" s="26">
        <f t="shared" si="114"/>
        <v>324904.4</v>
      </c>
      <c r="CT80" s="11">
        <v>0</v>
      </c>
      <c r="CU80" s="11">
        <v>0</v>
      </c>
      <c r="CV80" s="23">
        <f t="shared" si="115"/>
        <v>324904.4</v>
      </c>
      <c r="CW80" s="12">
        <v>0</v>
      </c>
      <c r="CX80" s="12">
        <v>0</v>
      </c>
      <c r="CY80" s="27">
        <f t="shared" si="116"/>
        <v>324904.4</v>
      </c>
      <c r="CZ80" s="18">
        <v>0</v>
      </c>
      <c r="DA80" s="18">
        <v>0</v>
      </c>
      <c r="DB80" s="24">
        <f t="shared" si="117"/>
        <v>324904.4</v>
      </c>
      <c r="DC80" s="12">
        <v>0</v>
      </c>
      <c r="DD80" s="12">
        <v>0</v>
      </c>
      <c r="DE80" s="27">
        <f t="shared" si="118"/>
        <v>324904.4</v>
      </c>
      <c r="DF80" s="18">
        <v>0</v>
      </c>
      <c r="DG80" s="18">
        <v>0</v>
      </c>
      <c r="DH80" s="24">
        <f t="shared" si="84"/>
        <v>324904.4</v>
      </c>
      <c r="DI80" s="12">
        <v>0</v>
      </c>
      <c r="DJ80" s="12">
        <v>0</v>
      </c>
      <c r="DK80" s="26">
        <f t="shared" si="119"/>
        <v>324904.4</v>
      </c>
      <c r="DL80" s="28">
        <v>0</v>
      </c>
      <c r="DM80" s="28">
        <v>0</v>
      </c>
      <c r="DN80" s="19">
        <f t="shared" si="120"/>
        <v>324904.4</v>
      </c>
      <c r="DO80" s="12"/>
      <c r="DP80" s="12"/>
      <c r="DQ80" s="27">
        <f>DN80-+DO80-DP80</f>
        <v>324904.4</v>
      </c>
      <c r="DZ80" s="12"/>
      <c r="EA80" s="12"/>
      <c r="EB80" s="26">
        <f t="shared" si="121"/>
        <v>324904.4</v>
      </c>
      <c r="EC80" s="13"/>
      <c r="ED80" s="18">
        <v>0</v>
      </c>
      <c r="EE80" s="18">
        <v>0</v>
      </c>
      <c r="EF80" s="25">
        <f t="shared" si="122"/>
        <v>324904.4</v>
      </c>
      <c r="EG80" s="18">
        <v>0</v>
      </c>
      <c r="EH80" s="18">
        <v>0</v>
      </c>
      <c r="EI80" s="24">
        <f t="shared" si="123"/>
        <v>324904.4</v>
      </c>
      <c r="EJ80" s="24">
        <f t="shared" si="124"/>
        <v>324904.4</v>
      </c>
      <c r="EK80" s="45" t="s">
        <v>410</v>
      </c>
      <c r="EL80" s="12"/>
    </row>
    <row r="81" spans="1:142" ht="44.25" customHeight="1">
      <c r="A81" s="42">
        <v>84</v>
      </c>
      <c r="B81" s="42" t="s">
        <v>656</v>
      </c>
      <c r="C81" s="40" t="s">
        <v>655</v>
      </c>
      <c r="D81" s="68">
        <v>1017961.51</v>
      </c>
      <c r="E81" s="68"/>
      <c r="F81" s="68"/>
      <c r="G81" s="73">
        <f t="shared" si="85"/>
        <v>1017961.51</v>
      </c>
      <c r="H81" s="67"/>
      <c r="I81" s="67"/>
      <c r="J81" s="72">
        <f t="shared" si="86"/>
        <v>1017961.51</v>
      </c>
      <c r="K81" s="67"/>
      <c r="L81" s="67">
        <v>175444.12</v>
      </c>
      <c r="M81" s="69">
        <f t="shared" si="87"/>
        <v>842517.39</v>
      </c>
      <c r="N81" s="67"/>
      <c r="O81" s="67"/>
      <c r="P81" s="69">
        <f t="shared" si="88"/>
        <v>842517.39</v>
      </c>
      <c r="Q81" s="70"/>
      <c r="R81" s="70"/>
      <c r="S81" s="69">
        <f t="shared" si="89"/>
        <v>842517.39</v>
      </c>
      <c r="T81" s="67"/>
      <c r="U81" s="67"/>
      <c r="V81" s="69">
        <f t="shared" si="90"/>
        <v>842517.39</v>
      </c>
      <c r="W81" s="67"/>
      <c r="X81" s="12"/>
      <c r="Y81" s="69">
        <f t="shared" si="91"/>
        <v>842517.39</v>
      </c>
      <c r="Z81" s="71"/>
      <c r="AA81" s="71"/>
      <c r="AB81" s="69">
        <f t="shared" si="92"/>
        <v>842517.39</v>
      </c>
      <c r="AC81" s="67"/>
      <c r="AD81" s="67"/>
      <c r="AE81" s="69">
        <f t="shared" si="93"/>
        <v>842517.39</v>
      </c>
      <c r="AF81" s="70"/>
      <c r="AG81" s="70"/>
      <c r="AH81" s="69">
        <f t="shared" si="94"/>
        <v>842517.39</v>
      </c>
      <c r="AI81" s="12"/>
      <c r="AJ81" s="12"/>
      <c r="AK81" s="69">
        <f t="shared" si="95"/>
        <v>842517.39</v>
      </c>
      <c r="AL81" s="70"/>
      <c r="AM81" s="70"/>
      <c r="AN81" s="69">
        <f t="shared" si="96"/>
        <v>842517.39</v>
      </c>
      <c r="AO81" s="12"/>
      <c r="AP81" s="67"/>
      <c r="AQ81" s="69">
        <f t="shared" si="97"/>
        <v>842517.39</v>
      </c>
      <c r="AR81" s="67"/>
      <c r="AS81" s="67"/>
      <c r="AT81" s="69">
        <f t="shared" si="98"/>
        <v>842517.39</v>
      </c>
      <c r="AU81" s="67"/>
      <c r="AV81" s="67"/>
      <c r="AW81" s="69">
        <f t="shared" si="99"/>
        <v>842517.39</v>
      </c>
      <c r="AX81" s="68"/>
      <c r="AY81" s="34"/>
      <c r="AZ81" s="66">
        <f t="shared" si="100"/>
        <v>842517.39</v>
      </c>
      <c r="BA81" s="12"/>
      <c r="BB81" s="12"/>
      <c r="BC81" s="66">
        <f t="shared" si="101"/>
        <v>842517.39</v>
      </c>
      <c r="BD81" s="67"/>
      <c r="BE81" s="67"/>
      <c r="BF81" s="66">
        <f t="shared" si="102"/>
        <v>842517.39</v>
      </c>
      <c r="BG81" s="12"/>
      <c r="BH81" s="67"/>
      <c r="BI81" s="66">
        <f t="shared" si="103"/>
        <v>842517.39</v>
      </c>
      <c r="BJ81" s="12"/>
      <c r="BK81" s="12"/>
      <c r="BL81" s="66">
        <f t="shared" si="104"/>
        <v>842517.39</v>
      </c>
      <c r="BM81" s="12"/>
      <c r="BN81" s="12"/>
      <c r="BO81" s="66">
        <f t="shared" si="105"/>
        <v>842517.39</v>
      </c>
      <c r="BP81" s="67"/>
      <c r="BQ81" s="67"/>
      <c r="BR81" s="66">
        <f t="shared" si="106"/>
        <v>842517.39</v>
      </c>
      <c r="BS81" s="12"/>
      <c r="BT81" s="12"/>
      <c r="BU81" s="66">
        <f t="shared" si="107"/>
        <v>842517.39</v>
      </c>
      <c r="BV81" s="67"/>
      <c r="BW81" s="67"/>
      <c r="BX81" s="66">
        <f t="shared" si="108"/>
        <v>842517.39</v>
      </c>
      <c r="BY81" s="67"/>
      <c r="BZ81" s="67">
        <v>213360.62</v>
      </c>
      <c r="CA81" s="66">
        <f t="shared" si="109"/>
        <v>629156.77</v>
      </c>
      <c r="CB81" s="12"/>
      <c r="CC81" s="65"/>
      <c r="CD81" s="26">
        <f t="shared" si="125"/>
        <v>629156.77</v>
      </c>
      <c r="CE81" s="12"/>
      <c r="CF81" s="12"/>
      <c r="CG81" s="26">
        <f t="shared" si="110"/>
        <v>629156.77</v>
      </c>
      <c r="CH81" s="12"/>
      <c r="CI81" s="12"/>
      <c r="CJ81" s="27">
        <f t="shared" si="111"/>
        <v>629156.77</v>
      </c>
      <c r="CM81" s="26">
        <f t="shared" si="112"/>
        <v>629156.77</v>
      </c>
      <c r="CP81" s="24">
        <f t="shared" si="113"/>
        <v>629156.77</v>
      </c>
      <c r="CQ81" s="12">
        <v>0</v>
      </c>
      <c r="CR81" s="13">
        <v>0</v>
      </c>
      <c r="CS81" s="26">
        <f t="shared" si="114"/>
        <v>629156.77</v>
      </c>
      <c r="CT81" s="11">
        <v>0</v>
      </c>
      <c r="CU81" s="11">
        <v>0</v>
      </c>
      <c r="CV81" s="23">
        <f t="shared" si="115"/>
        <v>629156.77</v>
      </c>
      <c r="CW81" s="12">
        <v>0</v>
      </c>
      <c r="CX81" s="12">
        <v>0</v>
      </c>
      <c r="CY81" s="27">
        <f t="shared" si="116"/>
        <v>629156.77</v>
      </c>
      <c r="CZ81" s="18">
        <v>0</v>
      </c>
      <c r="DA81" s="18">
        <v>0</v>
      </c>
      <c r="DB81" s="24">
        <f t="shared" si="117"/>
        <v>629156.77</v>
      </c>
      <c r="DC81" s="12">
        <v>0</v>
      </c>
      <c r="DD81" s="12">
        <v>0</v>
      </c>
      <c r="DE81" s="27">
        <f t="shared" si="118"/>
        <v>629156.77</v>
      </c>
      <c r="DF81" s="18">
        <v>0</v>
      </c>
      <c r="DG81" s="18">
        <v>0</v>
      </c>
      <c r="DH81" s="24">
        <f t="shared" si="84"/>
        <v>629156.77</v>
      </c>
      <c r="DI81" s="12">
        <v>0</v>
      </c>
      <c r="DJ81" s="12">
        <v>0</v>
      </c>
      <c r="DK81" s="26">
        <f t="shared" si="119"/>
        <v>629156.77</v>
      </c>
      <c r="DL81" s="28">
        <v>0</v>
      </c>
      <c r="DM81" s="28">
        <v>0</v>
      </c>
      <c r="DN81" s="19">
        <f t="shared" si="120"/>
        <v>629156.77</v>
      </c>
      <c r="DO81" s="12"/>
      <c r="DP81" s="12"/>
      <c r="DQ81" s="27">
        <f>DN81-+DO81-DP81</f>
        <v>629156.77</v>
      </c>
      <c r="DZ81" s="12"/>
      <c r="EA81" s="12"/>
      <c r="EB81" s="26">
        <f t="shared" si="121"/>
        <v>629156.77</v>
      </c>
      <c r="EC81" s="13"/>
      <c r="ED81" s="18">
        <v>0</v>
      </c>
      <c r="EE81" s="18">
        <v>0</v>
      </c>
      <c r="EF81" s="25">
        <f t="shared" si="122"/>
        <v>629156.77</v>
      </c>
      <c r="EG81" s="18">
        <v>0</v>
      </c>
      <c r="EH81" s="18">
        <v>0</v>
      </c>
      <c r="EI81" s="24">
        <f t="shared" si="123"/>
        <v>629156.77</v>
      </c>
      <c r="EJ81" s="24">
        <f t="shared" si="124"/>
        <v>629156.77</v>
      </c>
      <c r="EK81" s="45" t="s">
        <v>410</v>
      </c>
      <c r="EL81" s="12"/>
    </row>
    <row r="82" spans="1:142" s="87" customFormat="1" ht="60" customHeight="1">
      <c r="A82" s="74">
        <v>85</v>
      </c>
      <c r="B82" s="74" t="s">
        <v>654</v>
      </c>
      <c r="C82" s="101" t="s">
        <v>653</v>
      </c>
      <c r="D82" s="95">
        <v>1325326.86</v>
      </c>
      <c r="E82" s="95"/>
      <c r="F82" s="95"/>
      <c r="G82" s="100">
        <f t="shared" si="85"/>
        <v>1325326.86</v>
      </c>
      <c r="H82" s="94"/>
      <c r="I82" s="94"/>
      <c r="J82" s="99">
        <f t="shared" si="86"/>
        <v>1325326.86</v>
      </c>
      <c r="K82" s="94"/>
      <c r="L82" s="94"/>
      <c r="M82" s="96">
        <f t="shared" si="87"/>
        <v>1325326.86</v>
      </c>
      <c r="N82" s="94"/>
      <c r="O82" s="94"/>
      <c r="P82" s="96">
        <f t="shared" si="88"/>
        <v>1325326.86</v>
      </c>
      <c r="Q82" s="97"/>
      <c r="R82" s="97"/>
      <c r="S82" s="96">
        <f t="shared" si="89"/>
        <v>1325326.86</v>
      </c>
      <c r="T82" s="94"/>
      <c r="U82" s="94"/>
      <c r="V82" s="96">
        <f t="shared" si="90"/>
        <v>1325326.86</v>
      </c>
      <c r="W82" s="94"/>
      <c r="X82" s="18"/>
      <c r="Y82" s="96">
        <f t="shared" si="91"/>
        <v>1325326.86</v>
      </c>
      <c r="Z82" s="98"/>
      <c r="AA82" s="98"/>
      <c r="AB82" s="96">
        <f t="shared" si="92"/>
        <v>1325326.86</v>
      </c>
      <c r="AC82" s="94"/>
      <c r="AD82" s="94">
        <v>168465.95</v>
      </c>
      <c r="AE82" s="96">
        <f t="shared" si="93"/>
        <v>1156860.9100000001</v>
      </c>
      <c r="AF82" s="97"/>
      <c r="AG82" s="97"/>
      <c r="AH82" s="96">
        <f t="shared" si="94"/>
        <v>1156860.9100000001</v>
      </c>
      <c r="AI82" s="18"/>
      <c r="AJ82" s="18"/>
      <c r="AK82" s="96">
        <f t="shared" si="95"/>
        <v>1156860.9100000001</v>
      </c>
      <c r="AL82" s="97"/>
      <c r="AM82" s="97"/>
      <c r="AN82" s="96">
        <f t="shared" si="96"/>
        <v>1156860.9100000001</v>
      </c>
      <c r="AO82" s="18"/>
      <c r="AP82" s="94"/>
      <c r="AQ82" s="96">
        <f t="shared" si="97"/>
        <v>1156860.9100000001</v>
      </c>
      <c r="AR82" s="94"/>
      <c r="AS82" s="94"/>
      <c r="AT82" s="96">
        <f t="shared" si="98"/>
        <v>1156860.9100000001</v>
      </c>
      <c r="AU82" s="94"/>
      <c r="AV82" s="94"/>
      <c r="AW82" s="96">
        <f t="shared" si="99"/>
        <v>1156860.9100000001</v>
      </c>
      <c r="AX82" s="95"/>
      <c r="AY82" s="95"/>
      <c r="AZ82" s="93">
        <f t="shared" si="100"/>
        <v>1156860.9100000001</v>
      </c>
      <c r="BA82" s="18"/>
      <c r="BB82" s="18"/>
      <c r="BC82" s="93">
        <f t="shared" si="101"/>
        <v>1156860.9100000001</v>
      </c>
      <c r="BD82" s="94"/>
      <c r="BE82" s="94">
        <v>202527.37</v>
      </c>
      <c r="BF82" s="93">
        <f t="shared" si="102"/>
        <v>954333.5400000002</v>
      </c>
      <c r="BG82" s="18"/>
      <c r="BH82" s="94"/>
      <c r="BI82" s="93">
        <f t="shared" si="103"/>
        <v>954333.5400000002</v>
      </c>
      <c r="BJ82" s="18"/>
      <c r="BK82" s="18"/>
      <c r="BL82" s="93">
        <f t="shared" si="104"/>
        <v>954333.5400000002</v>
      </c>
      <c r="BM82" s="18"/>
      <c r="BN82" s="18"/>
      <c r="BO82" s="93">
        <f t="shared" si="105"/>
        <v>954333.5400000002</v>
      </c>
      <c r="BP82" s="94"/>
      <c r="BQ82" s="94"/>
      <c r="BR82" s="93">
        <f t="shared" si="106"/>
        <v>954333.5400000002</v>
      </c>
      <c r="BS82" s="18"/>
      <c r="BT82" s="18"/>
      <c r="BU82" s="93">
        <f t="shared" si="107"/>
        <v>954333.5400000002</v>
      </c>
      <c r="BV82" s="94"/>
      <c r="BW82" s="94">
        <v>203141.09</v>
      </c>
      <c r="BX82" s="93">
        <f t="shared" si="108"/>
        <v>751192.4500000002</v>
      </c>
      <c r="BY82" s="94"/>
      <c r="BZ82" s="94"/>
      <c r="CA82" s="93">
        <f t="shared" si="109"/>
        <v>751192.4500000002</v>
      </c>
      <c r="CB82" s="18"/>
      <c r="CC82" s="92"/>
      <c r="CD82" s="24">
        <f t="shared" si="125"/>
        <v>751192.4500000002</v>
      </c>
      <c r="CE82" s="18"/>
      <c r="CF82" s="18"/>
      <c r="CG82" s="24">
        <f t="shared" si="110"/>
        <v>751192.4500000002</v>
      </c>
      <c r="CH82" s="18"/>
      <c r="CI82" s="18">
        <v>113574.33</v>
      </c>
      <c r="CJ82" s="25">
        <f t="shared" si="111"/>
        <v>637618.1200000002</v>
      </c>
      <c r="CK82" s="18"/>
      <c r="CL82" s="91">
        <v>166624.79</v>
      </c>
      <c r="CM82" s="24">
        <f t="shared" si="112"/>
        <v>470993.3300000002</v>
      </c>
      <c r="CN82" s="18"/>
      <c r="CO82" s="18"/>
      <c r="CP82" s="24">
        <f t="shared" si="113"/>
        <v>470993.3300000002</v>
      </c>
      <c r="CQ82" s="18">
        <v>0</v>
      </c>
      <c r="CR82" s="88">
        <v>0</v>
      </c>
      <c r="CS82" s="24">
        <f t="shared" si="114"/>
        <v>470993.3300000002</v>
      </c>
      <c r="CT82" s="87">
        <v>0</v>
      </c>
      <c r="CU82" s="87">
        <v>0</v>
      </c>
      <c r="CV82" s="90">
        <f t="shared" si="115"/>
        <v>470993.3300000002</v>
      </c>
      <c r="CW82" s="18">
        <v>0</v>
      </c>
      <c r="CX82" s="18">
        <v>0</v>
      </c>
      <c r="CY82" s="25">
        <f t="shared" si="116"/>
        <v>470993.3300000002</v>
      </c>
      <c r="CZ82" s="18">
        <v>0</v>
      </c>
      <c r="DA82" s="18">
        <v>0</v>
      </c>
      <c r="DB82" s="24">
        <f t="shared" si="117"/>
        <v>470993.3300000002</v>
      </c>
      <c r="DC82" s="18">
        <v>0</v>
      </c>
      <c r="DD82" s="18">
        <v>113574.33</v>
      </c>
      <c r="DE82" s="25">
        <f t="shared" si="118"/>
        <v>357419.0000000002</v>
      </c>
      <c r="DF82" s="18">
        <v>0</v>
      </c>
      <c r="DG82" s="18">
        <v>0</v>
      </c>
      <c r="DH82" s="24">
        <f t="shared" si="84"/>
        <v>357419.0000000002</v>
      </c>
      <c r="DI82" s="12">
        <v>0</v>
      </c>
      <c r="DJ82" s="12">
        <v>0</v>
      </c>
      <c r="DK82" s="26">
        <f t="shared" si="119"/>
        <v>357419.0000000002</v>
      </c>
      <c r="DL82" s="28">
        <v>0</v>
      </c>
      <c r="DM82" s="28">
        <v>0</v>
      </c>
      <c r="DN82" s="19">
        <f t="shared" si="120"/>
        <v>357419.0000000002</v>
      </c>
      <c r="DO82" s="18"/>
      <c r="DP82" s="18"/>
      <c r="DQ82" s="27">
        <f>DN82+DO82-DP82</f>
        <v>357419.0000000002</v>
      </c>
      <c r="DR82" s="18"/>
      <c r="DV82" s="89"/>
      <c r="DZ82" s="18"/>
      <c r="EA82" s="18"/>
      <c r="EB82" s="26">
        <f t="shared" si="121"/>
        <v>357419.0000000002</v>
      </c>
      <c r="EC82" s="88"/>
      <c r="ED82" s="18">
        <v>0</v>
      </c>
      <c r="EE82" s="18">
        <v>0</v>
      </c>
      <c r="EF82" s="25">
        <f t="shared" si="122"/>
        <v>357419.0000000002</v>
      </c>
      <c r="EG82" s="18">
        <v>0</v>
      </c>
      <c r="EH82" s="18">
        <v>0</v>
      </c>
      <c r="EI82" s="24">
        <f t="shared" si="123"/>
        <v>357419.0000000002</v>
      </c>
      <c r="EJ82" s="24">
        <f t="shared" si="124"/>
        <v>357419.0000000002</v>
      </c>
      <c r="EK82" s="45" t="s">
        <v>410</v>
      </c>
      <c r="EL82" s="18"/>
    </row>
    <row r="83" spans="1:142" ht="63" customHeight="1">
      <c r="A83" s="42">
        <v>86</v>
      </c>
      <c r="B83" s="42" t="s">
        <v>652</v>
      </c>
      <c r="C83" s="40" t="s">
        <v>651</v>
      </c>
      <c r="D83" s="68">
        <v>1604566.93</v>
      </c>
      <c r="E83" s="68"/>
      <c r="F83" s="68"/>
      <c r="G83" s="73">
        <f t="shared" si="85"/>
        <v>1604566.93</v>
      </c>
      <c r="H83" s="67"/>
      <c r="I83" s="67"/>
      <c r="J83" s="72">
        <f t="shared" si="86"/>
        <v>1604566.93</v>
      </c>
      <c r="K83" s="67"/>
      <c r="L83" s="67"/>
      <c r="M83" s="69">
        <f t="shared" si="87"/>
        <v>1604566.93</v>
      </c>
      <c r="N83" s="67"/>
      <c r="O83" s="67">
        <v>188732.36</v>
      </c>
      <c r="P83" s="69">
        <f t="shared" si="88"/>
        <v>1415834.5699999998</v>
      </c>
      <c r="Q83" s="70"/>
      <c r="R83" s="70"/>
      <c r="S83" s="69">
        <f t="shared" si="89"/>
        <v>1415834.5699999998</v>
      </c>
      <c r="T83" s="67"/>
      <c r="U83" s="67"/>
      <c r="V83" s="69">
        <f t="shared" si="90"/>
        <v>1415834.5699999998</v>
      </c>
      <c r="W83" s="67"/>
      <c r="X83" s="12"/>
      <c r="Y83" s="69">
        <f t="shared" si="91"/>
        <v>1415834.5699999998</v>
      </c>
      <c r="Z83" s="71"/>
      <c r="AA83" s="71"/>
      <c r="AB83" s="69">
        <f t="shared" si="92"/>
        <v>1415834.5699999998</v>
      </c>
      <c r="AC83" s="67"/>
      <c r="AD83" s="67">
        <v>188732.36</v>
      </c>
      <c r="AE83" s="69">
        <f t="shared" si="93"/>
        <v>1227102.21</v>
      </c>
      <c r="AF83" s="70"/>
      <c r="AG83" s="70"/>
      <c r="AH83" s="69">
        <f t="shared" si="94"/>
        <v>1227102.21</v>
      </c>
      <c r="AI83" s="12"/>
      <c r="AJ83" s="12"/>
      <c r="AK83" s="69">
        <f t="shared" si="95"/>
        <v>1227102.21</v>
      </c>
      <c r="AL83" s="70"/>
      <c r="AM83" s="70">
        <v>148729.3</v>
      </c>
      <c r="AN83" s="69">
        <f t="shared" si="96"/>
        <v>1078372.91</v>
      </c>
      <c r="AO83" s="12"/>
      <c r="AP83" s="67"/>
      <c r="AQ83" s="69">
        <f t="shared" si="97"/>
        <v>1078372.91</v>
      </c>
      <c r="AR83" s="67"/>
      <c r="AS83" s="67"/>
      <c r="AT83" s="69">
        <f t="shared" si="98"/>
        <v>1078372.91</v>
      </c>
      <c r="AU83" s="67"/>
      <c r="AV83" s="67"/>
      <c r="AW83" s="69">
        <f t="shared" si="99"/>
        <v>1078372.91</v>
      </c>
      <c r="AX83" s="68"/>
      <c r="AY83" s="34"/>
      <c r="AZ83" s="66">
        <f t="shared" si="100"/>
        <v>1078372.91</v>
      </c>
      <c r="BA83" s="12"/>
      <c r="BB83" s="12"/>
      <c r="BC83" s="66">
        <f t="shared" si="101"/>
        <v>1078372.91</v>
      </c>
      <c r="BD83" s="67"/>
      <c r="BE83" s="67"/>
      <c r="BF83" s="66">
        <f t="shared" si="102"/>
        <v>1078372.91</v>
      </c>
      <c r="BG83" s="12"/>
      <c r="BH83" s="67"/>
      <c r="BI83" s="66">
        <f t="shared" si="103"/>
        <v>1078372.91</v>
      </c>
      <c r="BJ83" s="12"/>
      <c r="BK83" s="12"/>
      <c r="BL83" s="66">
        <f t="shared" si="104"/>
        <v>1078372.91</v>
      </c>
      <c r="BM83" s="12"/>
      <c r="BN83" s="12"/>
      <c r="BO83" s="66">
        <f t="shared" si="105"/>
        <v>1078372.91</v>
      </c>
      <c r="BP83" s="67"/>
      <c r="BQ83" s="67"/>
      <c r="BR83" s="66">
        <f t="shared" si="106"/>
        <v>1078372.91</v>
      </c>
      <c r="BS83" s="12"/>
      <c r="BT83" s="12"/>
      <c r="BU83" s="66">
        <f t="shared" si="107"/>
        <v>1078372.91</v>
      </c>
      <c r="BV83" s="67"/>
      <c r="BW83" s="67"/>
      <c r="BX83" s="19">
        <f t="shared" si="108"/>
        <v>1078372.91</v>
      </c>
      <c r="BY83" s="67"/>
      <c r="BZ83" s="86">
        <v>228735.41</v>
      </c>
      <c r="CA83" s="85">
        <f t="shared" si="109"/>
        <v>849637.4999999999</v>
      </c>
      <c r="CB83" s="12"/>
      <c r="CC83" s="65"/>
      <c r="CD83" s="26">
        <f t="shared" si="125"/>
        <v>849637.4999999999</v>
      </c>
      <c r="CE83" s="12"/>
      <c r="CF83" s="12"/>
      <c r="CG83" s="26">
        <f t="shared" si="110"/>
        <v>849637.4999999999</v>
      </c>
      <c r="CH83" s="12"/>
      <c r="CI83" s="12"/>
      <c r="CJ83" s="27">
        <f t="shared" si="111"/>
        <v>849637.4999999999</v>
      </c>
      <c r="CM83" s="26">
        <f t="shared" si="112"/>
        <v>849637.4999999999</v>
      </c>
      <c r="CP83" s="24">
        <f t="shared" si="113"/>
        <v>849637.4999999999</v>
      </c>
      <c r="CQ83" s="12">
        <v>0</v>
      </c>
      <c r="CR83" s="13">
        <v>0</v>
      </c>
      <c r="CS83" s="26">
        <f t="shared" si="114"/>
        <v>849637.4999999999</v>
      </c>
      <c r="CT83" s="11">
        <v>0</v>
      </c>
      <c r="CU83" s="11">
        <v>0</v>
      </c>
      <c r="CV83" s="23">
        <f t="shared" si="115"/>
        <v>849637.4999999999</v>
      </c>
      <c r="CW83" s="12">
        <v>0</v>
      </c>
      <c r="CX83" s="12">
        <v>0</v>
      </c>
      <c r="CY83" s="27">
        <f t="shared" si="116"/>
        <v>849637.4999999999</v>
      </c>
      <c r="CZ83" s="18">
        <v>0</v>
      </c>
      <c r="DA83" s="18">
        <v>0</v>
      </c>
      <c r="DB83" s="24">
        <f t="shared" si="117"/>
        <v>849637.4999999999</v>
      </c>
      <c r="DC83" s="12">
        <v>0</v>
      </c>
      <c r="DD83" s="12">
        <v>0</v>
      </c>
      <c r="DE83" s="27">
        <f t="shared" si="118"/>
        <v>849637.4999999999</v>
      </c>
      <c r="DF83" s="18">
        <v>0</v>
      </c>
      <c r="DG83" s="18">
        <v>0</v>
      </c>
      <c r="DH83" s="24">
        <f t="shared" si="84"/>
        <v>849637.4999999999</v>
      </c>
      <c r="DI83" s="12">
        <v>0</v>
      </c>
      <c r="DJ83" s="12">
        <v>0</v>
      </c>
      <c r="DK83" s="26">
        <f t="shared" si="119"/>
        <v>849637.4999999999</v>
      </c>
      <c r="DL83" s="28">
        <v>0</v>
      </c>
      <c r="DM83" s="28">
        <v>0</v>
      </c>
      <c r="DN83" s="19">
        <f t="shared" si="120"/>
        <v>849637.4999999999</v>
      </c>
      <c r="DO83" s="12"/>
      <c r="DP83" s="12">
        <v>182920</v>
      </c>
      <c r="DQ83" s="27">
        <f>DN83-+DO83-DP83</f>
        <v>666717.4999999999</v>
      </c>
      <c r="DR83" s="12" t="s">
        <v>534</v>
      </c>
      <c r="DZ83" s="12"/>
      <c r="EA83" s="12"/>
      <c r="EB83" s="26">
        <f t="shared" si="121"/>
        <v>666717.4999999999</v>
      </c>
      <c r="EC83" s="13"/>
      <c r="ED83" s="18">
        <v>0</v>
      </c>
      <c r="EE83" s="18">
        <v>0</v>
      </c>
      <c r="EF83" s="25">
        <f t="shared" si="122"/>
        <v>666717.4999999999</v>
      </c>
      <c r="EG83" s="18">
        <v>0</v>
      </c>
      <c r="EH83" s="18">
        <v>0</v>
      </c>
      <c r="EI83" s="24">
        <f t="shared" si="123"/>
        <v>666717.4999999999</v>
      </c>
      <c r="EJ83" s="24">
        <f t="shared" si="124"/>
        <v>666717.4999999999</v>
      </c>
      <c r="EK83" s="45" t="s">
        <v>410</v>
      </c>
      <c r="EL83" s="12"/>
    </row>
    <row r="84" spans="1:142" ht="59.25" customHeight="1">
      <c r="A84" s="42">
        <v>87</v>
      </c>
      <c r="B84" s="42" t="s">
        <v>533</v>
      </c>
      <c r="C84" s="40" t="s">
        <v>532</v>
      </c>
      <c r="D84" s="68">
        <v>773567.49</v>
      </c>
      <c r="E84" s="68"/>
      <c r="F84" s="68"/>
      <c r="G84" s="73">
        <f t="shared" si="85"/>
        <v>773567.49</v>
      </c>
      <c r="H84" s="67"/>
      <c r="I84" s="67"/>
      <c r="J84" s="72">
        <f t="shared" si="86"/>
        <v>773567.49</v>
      </c>
      <c r="K84" s="67"/>
      <c r="L84" s="67"/>
      <c r="M84" s="69">
        <f t="shared" si="87"/>
        <v>773567.49</v>
      </c>
      <c r="N84" s="67"/>
      <c r="O84" s="67"/>
      <c r="P84" s="69">
        <f t="shared" si="88"/>
        <v>773567.49</v>
      </c>
      <c r="Q84" s="70"/>
      <c r="R84" s="70"/>
      <c r="S84" s="69">
        <f t="shared" si="89"/>
        <v>773567.49</v>
      </c>
      <c r="T84" s="67"/>
      <c r="U84" s="67"/>
      <c r="V84" s="69">
        <f t="shared" si="90"/>
        <v>773567.49</v>
      </c>
      <c r="W84" s="67"/>
      <c r="X84" s="12"/>
      <c r="Y84" s="69">
        <f t="shared" si="91"/>
        <v>773567.49</v>
      </c>
      <c r="Z84" s="71"/>
      <c r="AA84" s="71"/>
      <c r="AB84" s="69">
        <f t="shared" si="92"/>
        <v>773567.49</v>
      </c>
      <c r="AC84" s="67"/>
      <c r="AD84" s="67"/>
      <c r="AE84" s="69">
        <f t="shared" si="93"/>
        <v>773567.49</v>
      </c>
      <c r="AF84" s="70"/>
      <c r="AG84" s="70"/>
      <c r="AH84" s="69">
        <f t="shared" si="94"/>
        <v>773567.49</v>
      </c>
      <c r="AI84" s="12"/>
      <c r="AJ84" s="12"/>
      <c r="AK84" s="69">
        <f t="shared" si="95"/>
        <v>773567.49</v>
      </c>
      <c r="AL84" s="70"/>
      <c r="AM84" s="70"/>
      <c r="AN84" s="69">
        <f t="shared" si="96"/>
        <v>773567.49</v>
      </c>
      <c r="AO84" s="12"/>
      <c r="AP84" s="67"/>
      <c r="AQ84" s="69">
        <f t="shared" si="97"/>
        <v>773567.49</v>
      </c>
      <c r="AR84" s="67"/>
      <c r="AS84" s="67"/>
      <c r="AT84" s="69">
        <f t="shared" si="98"/>
        <v>773567.49</v>
      </c>
      <c r="AU84" s="67"/>
      <c r="AV84" s="67"/>
      <c r="AW84" s="69">
        <f t="shared" si="99"/>
        <v>773567.49</v>
      </c>
      <c r="AX84" s="68"/>
      <c r="AY84" s="34"/>
      <c r="AZ84" s="66">
        <f t="shared" si="100"/>
        <v>773567.49</v>
      </c>
      <c r="BA84" s="12"/>
      <c r="BB84" s="12"/>
      <c r="BC84" s="66">
        <f t="shared" si="101"/>
        <v>773567.49</v>
      </c>
      <c r="BD84" s="67"/>
      <c r="BE84" s="67"/>
      <c r="BF84" s="66">
        <f t="shared" si="102"/>
        <v>773567.49</v>
      </c>
      <c r="BG84" s="12"/>
      <c r="BH84" s="67"/>
      <c r="BI84" s="66">
        <f t="shared" si="103"/>
        <v>773567.49</v>
      </c>
      <c r="BJ84" s="12"/>
      <c r="BK84" s="12"/>
      <c r="BL84" s="66">
        <f t="shared" si="104"/>
        <v>773567.49</v>
      </c>
      <c r="BM84" s="12"/>
      <c r="BN84" s="12"/>
      <c r="BO84" s="66">
        <f t="shared" si="105"/>
        <v>773567.49</v>
      </c>
      <c r="BP84" s="67"/>
      <c r="BQ84" s="67"/>
      <c r="BR84" s="66">
        <f t="shared" si="106"/>
        <v>773567.49</v>
      </c>
      <c r="BS84" s="12"/>
      <c r="BT84" s="12"/>
      <c r="BU84" s="66">
        <f t="shared" si="107"/>
        <v>773567.49</v>
      </c>
      <c r="BV84" s="67"/>
      <c r="BW84" s="67"/>
      <c r="BX84" s="66">
        <f t="shared" si="108"/>
        <v>773567.49</v>
      </c>
      <c r="BY84" s="67"/>
      <c r="BZ84" s="67"/>
      <c r="CA84" s="66">
        <f t="shared" si="109"/>
        <v>773567.49</v>
      </c>
      <c r="CB84" s="12"/>
      <c r="CC84" s="65"/>
      <c r="CD84" s="26">
        <f t="shared" si="125"/>
        <v>773567.49</v>
      </c>
      <c r="CE84" s="12"/>
      <c r="CF84" s="12"/>
      <c r="CG84" s="26">
        <f t="shared" si="110"/>
        <v>773567.49</v>
      </c>
      <c r="CH84" s="12"/>
      <c r="CI84" s="12"/>
      <c r="CJ84" s="27">
        <f t="shared" si="111"/>
        <v>773567.49</v>
      </c>
      <c r="CM84" s="26">
        <f t="shared" si="112"/>
        <v>773567.49</v>
      </c>
      <c r="CP84" s="24">
        <f t="shared" si="113"/>
        <v>773567.49</v>
      </c>
      <c r="CQ84" s="12">
        <v>0</v>
      </c>
      <c r="CR84" s="13">
        <v>0</v>
      </c>
      <c r="CS84" s="26">
        <f t="shared" si="114"/>
        <v>773567.49</v>
      </c>
      <c r="CT84" s="11">
        <v>0</v>
      </c>
      <c r="CU84" s="11">
        <v>0</v>
      </c>
      <c r="CV84" s="23">
        <f t="shared" si="115"/>
        <v>773567.49</v>
      </c>
      <c r="CW84" s="12">
        <v>0</v>
      </c>
      <c r="CX84" s="12">
        <v>0</v>
      </c>
      <c r="CY84" s="27">
        <f t="shared" si="116"/>
        <v>773567.49</v>
      </c>
      <c r="CZ84" s="18">
        <v>0</v>
      </c>
      <c r="DA84" s="18">
        <v>0</v>
      </c>
      <c r="DB84" s="24">
        <f t="shared" si="117"/>
        <v>773567.49</v>
      </c>
      <c r="DC84" s="12">
        <v>0</v>
      </c>
      <c r="DD84" s="12">
        <v>0</v>
      </c>
      <c r="DE84" s="27">
        <f t="shared" si="118"/>
        <v>773567.49</v>
      </c>
      <c r="DF84" s="18">
        <v>0</v>
      </c>
      <c r="DG84" s="18">
        <v>0</v>
      </c>
      <c r="DH84" s="24">
        <f t="shared" si="84"/>
        <v>773567.49</v>
      </c>
      <c r="DI84" s="12">
        <v>0</v>
      </c>
      <c r="DJ84" s="12">
        <v>0</v>
      </c>
      <c r="DK84" s="26">
        <f t="shared" si="119"/>
        <v>773567.49</v>
      </c>
      <c r="DL84" s="28">
        <v>0</v>
      </c>
      <c r="DM84" s="28">
        <v>0</v>
      </c>
      <c r="DN84" s="19">
        <f t="shared" si="120"/>
        <v>773567.49</v>
      </c>
      <c r="DO84" s="12"/>
      <c r="DP84" s="12">
        <v>175848</v>
      </c>
      <c r="DQ84" s="27">
        <f>DN84-+DO84-DP84</f>
        <v>597719.49</v>
      </c>
      <c r="DZ84" s="12"/>
      <c r="EA84" s="12"/>
      <c r="EB84" s="26">
        <f t="shared" si="121"/>
        <v>597719.49</v>
      </c>
      <c r="EC84" s="13"/>
      <c r="ED84" s="18">
        <v>0</v>
      </c>
      <c r="EE84" s="18">
        <v>0</v>
      </c>
      <c r="EF84" s="25">
        <f t="shared" si="122"/>
        <v>597719.49</v>
      </c>
      <c r="EG84" s="18">
        <v>0</v>
      </c>
      <c r="EH84" s="18">
        <v>0</v>
      </c>
      <c r="EI84" s="24">
        <f t="shared" si="123"/>
        <v>597719.49</v>
      </c>
      <c r="EJ84" s="24">
        <f t="shared" si="124"/>
        <v>597719.49</v>
      </c>
      <c r="EK84" s="45" t="s">
        <v>410</v>
      </c>
      <c r="EL84" s="12"/>
    </row>
    <row r="85" spans="1:142" s="76" customFormat="1" ht="63" customHeight="1">
      <c r="A85" s="42">
        <v>88</v>
      </c>
      <c r="B85" s="42" t="s">
        <v>531</v>
      </c>
      <c r="C85" s="40" t="s">
        <v>530</v>
      </c>
      <c r="D85" s="34">
        <v>966084.34</v>
      </c>
      <c r="E85" s="34"/>
      <c r="F85" s="34"/>
      <c r="G85" s="39">
        <f t="shared" si="85"/>
        <v>966084.34</v>
      </c>
      <c r="H85" s="33"/>
      <c r="I85" s="33"/>
      <c r="J85" s="38">
        <f t="shared" si="86"/>
        <v>966084.34</v>
      </c>
      <c r="K85" s="33"/>
      <c r="L85" s="33"/>
      <c r="M85" s="35">
        <f t="shared" si="87"/>
        <v>966084.34</v>
      </c>
      <c r="N85" s="33"/>
      <c r="O85" s="33"/>
      <c r="P85" s="35">
        <f t="shared" si="88"/>
        <v>966084.34</v>
      </c>
      <c r="Q85" s="36"/>
      <c r="R85" s="36"/>
      <c r="S85" s="35">
        <f t="shared" si="89"/>
        <v>966084.34</v>
      </c>
      <c r="T85" s="33"/>
      <c r="U85" s="33"/>
      <c r="V85" s="35">
        <f t="shared" si="90"/>
        <v>966084.34</v>
      </c>
      <c r="W85" s="33"/>
      <c r="X85" s="30"/>
      <c r="Y85" s="35">
        <f t="shared" si="91"/>
        <v>966084.34</v>
      </c>
      <c r="Z85" s="37"/>
      <c r="AA85" s="37"/>
      <c r="AB85" s="35">
        <f t="shared" si="92"/>
        <v>966084.34</v>
      </c>
      <c r="AC85" s="33"/>
      <c r="AD85" s="33"/>
      <c r="AE85" s="35">
        <f t="shared" si="93"/>
        <v>966084.34</v>
      </c>
      <c r="AF85" s="36"/>
      <c r="AG85" s="36"/>
      <c r="AH85" s="35">
        <f t="shared" si="94"/>
        <v>966084.34</v>
      </c>
      <c r="AI85" s="30"/>
      <c r="AJ85" s="30"/>
      <c r="AK85" s="35">
        <f t="shared" si="95"/>
        <v>966084.34</v>
      </c>
      <c r="AL85" s="36"/>
      <c r="AM85" s="36"/>
      <c r="AN85" s="35">
        <f t="shared" si="96"/>
        <v>966084.34</v>
      </c>
      <c r="AO85" s="30"/>
      <c r="AP85" s="33"/>
      <c r="AQ85" s="35">
        <f t="shared" si="97"/>
        <v>966084.34</v>
      </c>
      <c r="AR85" s="33"/>
      <c r="AS85" s="33"/>
      <c r="AT85" s="35">
        <f t="shared" si="98"/>
        <v>966084.34</v>
      </c>
      <c r="AU85" s="33"/>
      <c r="AV85" s="33"/>
      <c r="AW85" s="35">
        <f t="shared" si="99"/>
        <v>966084.34</v>
      </c>
      <c r="AX85" s="34"/>
      <c r="AY85" s="34"/>
      <c r="AZ85" s="32">
        <f t="shared" si="100"/>
        <v>966084.34</v>
      </c>
      <c r="BA85" s="30"/>
      <c r="BB85" s="30"/>
      <c r="BC85" s="32">
        <f t="shared" si="101"/>
        <v>966084.34</v>
      </c>
      <c r="BD85" s="33"/>
      <c r="BE85" s="33">
        <v>297510.06</v>
      </c>
      <c r="BF85" s="32">
        <f t="shared" si="102"/>
        <v>668574.28</v>
      </c>
      <c r="BG85" s="30"/>
      <c r="BH85" s="33"/>
      <c r="BI85" s="32">
        <f t="shared" si="103"/>
        <v>668574.28</v>
      </c>
      <c r="BJ85" s="30"/>
      <c r="BK85" s="30"/>
      <c r="BL85" s="32">
        <f t="shared" si="104"/>
        <v>668574.28</v>
      </c>
      <c r="BM85" s="30"/>
      <c r="BN85" s="30"/>
      <c r="BO85" s="32">
        <f t="shared" si="105"/>
        <v>668574.28</v>
      </c>
      <c r="BP85" s="33"/>
      <c r="BQ85" s="33"/>
      <c r="BR85" s="32">
        <f t="shared" si="106"/>
        <v>668574.28</v>
      </c>
      <c r="BS85" s="30"/>
      <c r="BT85" s="30"/>
      <c r="BU85" s="32">
        <f t="shared" si="107"/>
        <v>668574.28</v>
      </c>
      <c r="BV85" s="33"/>
      <c r="BW85" s="33">
        <v>362281.63</v>
      </c>
      <c r="BX85" s="32">
        <f t="shared" si="108"/>
        <v>306292.65</v>
      </c>
      <c r="BY85" s="33"/>
      <c r="BZ85" s="33"/>
      <c r="CA85" s="32">
        <f t="shared" si="109"/>
        <v>306292.65</v>
      </c>
      <c r="CB85" s="30"/>
      <c r="CC85" s="83"/>
      <c r="CD85" s="81">
        <f t="shared" si="125"/>
        <v>306292.65</v>
      </c>
      <c r="CE85" s="30"/>
      <c r="CF85" s="30"/>
      <c r="CG85" s="81">
        <f t="shared" si="110"/>
        <v>306292.65</v>
      </c>
      <c r="CH85" s="30"/>
      <c r="CI85" s="30"/>
      <c r="CJ85" s="79">
        <f t="shared" si="111"/>
        <v>306292.65</v>
      </c>
      <c r="CK85" s="30"/>
      <c r="CL85" s="29"/>
      <c r="CM85" s="81">
        <f t="shared" si="112"/>
        <v>306292.65</v>
      </c>
      <c r="CN85" s="30"/>
      <c r="CO85" s="30"/>
      <c r="CP85" s="81">
        <f t="shared" si="113"/>
        <v>306292.65</v>
      </c>
      <c r="CQ85" s="30">
        <v>0</v>
      </c>
      <c r="CR85" s="77">
        <v>0</v>
      </c>
      <c r="CS85" s="81">
        <f t="shared" si="114"/>
        <v>306292.65</v>
      </c>
      <c r="CT85" s="76">
        <v>0</v>
      </c>
      <c r="CU85" s="76">
        <v>0</v>
      </c>
      <c r="CV85" s="82">
        <f t="shared" si="115"/>
        <v>306292.65</v>
      </c>
      <c r="CW85" s="30">
        <v>0</v>
      </c>
      <c r="CX85" s="30">
        <v>0</v>
      </c>
      <c r="CY85" s="79">
        <f t="shared" si="116"/>
        <v>306292.65</v>
      </c>
      <c r="CZ85" s="30">
        <v>0</v>
      </c>
      <c r="DA85" s="30">
        <v>0</v>
      </c>
      <c r="DB85" s="81">
        <f t="shared" si="117"/>
        <v>306292.65</v>
      </c>
      <c r="DC85" s="30">
        <v>0</v>
      </c>
      <c r="DD85" s="30">
        <v>0</v>
      </c>
      <c r="DE85" s="79">
        <f t="shared" si="118"/>
        <v>306292.65</v>
      </c>
      <c r="DF85" s="30">
        <v>0</v>
      </c>
      <c r="DG85" s="30">
        <v>0</v>
      </c>
      <c r="DH85" s="81">
        <f t="shared" si="84"/>
        <v>306292.65</v>
      </c>
      <c r="DI85" s="30">
        <v>0</v>
      </c>
      <c r="DJ85" s="30">
        <v>0</v>
      </c>
      <c r="DK85" s="81">
        <f t="shared" si="119"/>
        <v>306292.65</v>
      </c>
      <c r="DL85" s="40">
        <v>0</v>
      </c>
      <c r="DM85" s="40">
        <v>0</v>
      </c>
      <c r="DN85" s="29">
        <f t="shared" si="120"/>
        <v>306292.65</v>
      </c>
      <c r="DO85" s="30"/>
      <c r="DP85" s="30">
        <v>243726</v>
      </c>
      <c r="DQ85" s="79">
        <f>DN85+DO85-DP85</f>
        <v>62566.65000000002</v>
      </c>
      <c r="DR85" s="30"/>
      <c r="DV85" s="78"/>
      <c r="DZ85" s="30"/>
      <c r="EA85" s="30"/>
      <c r="EB85" s="26">
        <f t="shared" si="121"/>
        <v>62566.65000000002</v>
      </c>
      <c r="EC85" s="77"/>
      <c r="ED85" s="18">
        <v>0</v>
      </c>
      <c r="EE85" s="18">
        <v>0</v>
      </c>
      <c r="EF85" s="25">
        <f t="shared" si="122"/>
        <v>62566.65000000002</v>
      </c>
      <c r="EG85" s="18">
        <v>0</v>
      </c>
      <c r="EH85" s="18">
        <v>0</v>
      </c>
      <c r="EI85" s="24">
        <f t="shared" si="123"/>
        <v>62566.65000000002</v>
      </c>
      <c r="EJ85" s="24">
        <f t="shared" si="124"/>
        <v>62566.65000000002</v>
      </c>
      <c r="EK85" s="45" t="s">
        <v>410</v>
      </c>
      <c r="EL85" s="30"/>
    </row>
    <row r="86" spans="1:142" ht="43.5" customHeight="1">
      <c r="A86" s="42">
        <v>89</v>
      </c>
      <c r="B86" s="42" t="s">
        <v>529</v>
      </c>
      <c r="C86" s="40" t="s">
        <v>528</v>
      </c>
      <c r="D86" s="34">
        <v>456230</v>
      </c>
      <c r="E86" s="34"/>
      <c r="F86" s="34"/>
      <c r="G86" s="39">
        <f t="shared" si="85"/>
        <v>456230</v>
      </c>
      <c r="H86" s="33"/>
      <c r="I86" s="33"/>
      <c r="J86" s="38">
        <f t="shared" si="86"/>
        <v>456230</v>
      </c>
      <c r="K86" s="33"/>
      <c r="L86" s="33"/>
      <c r="M86" s="35">
        <f t="shared" si="87"/>
        <v>456230</v>
      </c>
      <c r="N86" s="33"/>
      <c r="O86" s="33"/>
      <c r="P86" s="35">
        <f t="shared" si="88"/>
        <v>456230</v>
      </c>
      <c r="Q86" s="36"/>
      <c r="R86" s="36"/>
      <c r="S86" s="35">
        <f t="shared" si="89"/>
        <v>456230</v>
      </c>
      <c r="T86" s="33"/>
      <c r="U86" s="33"/>
      <c r="V86" s="35">
        <f t="shared" si="90"/>
        <v>456230</v>
      </c>
      <c r="W86" s="33"/>
      <c r="X86" s="30"/>
      <c r="Y86" s="35">
        <f t="shared" si="91"/>
        <v>456230</v>
      </c>
      <c r="Z86" s="37"/>
      <c r="AA86" s="37"/>
      <c r="AB86" s="35">
        <f t="shared" si="92"/>
        <v>456230</v>
      </c>
      <c r="AC86" s="33"/>
      <c r="AD86" s="33"/>
      <c r="AE86" s="35">
        <f t="shared" si="93"/>
        <v>456230</v>
      </c>
      <c r="AF86" s="36"/>
      <c r="AG86" s="36"/>
      <c r="AH86" s="35">
        <f t="shared" si="94"/>
        <v>456230</v>
      </c>
      <c r="AI86" s="30"/>
      <c r="AJ86" s="30"/>
      <c r="AK86" s="35">
        <f t="shared" si="95"/>
        <v>456230</v>
      </c>
      <c r="AL86" s="36"/>
      <c r="AM86" s="36"/>
      <c r="AN86" s="35">
        <f t="shared" si="96"/>
        <v>456230</v>
      </c>
      <c r="AO86" s="30"/>
      <c r="AP86" s="33"/>
      <c r="AQ86" s="35">
        <f t="shared" si="97"/>
        <v>456230</v>
      </c>
      <c r="AR86" s="33"/>
      <c r="AS86" s="33"/>
      <c r="AT86" s="35">
        <f t="shared" si="98"/>
        <v>456230</v>
      </c>
      <c r="AU86" s="33"/>
      <c r="AV86" s="33"/>
      <c r="AW86" s="35">
        <f t="shared" si="99"/>
        <v>456230</v>
      </c>
      <c r="AX86" s="34"/>
      <c r="AY86" s="34"/>
      <c r="AZ86" s="32">
        <f t="shared" si="100"/>
        <v>456230</v>
      </c>
      <c r="BA86" s="30"/>
      <c r="BB86" s="30"/>
      <c r="BC86" s="32">
        <f t="shared" si="101"/>
        <v>456230</v>
      </c>
      <c r="BD86" s="33"/>
      <c r="BE86" s="33"/>
      <c r="BF86" s="32">
        <f t="shared" si="102"/>
        <v>456230</v>
      </c>
      <c r="BG86" s="30"/>
      <c r="BH86" s="33"/>
      <c r="BI86" s="32">
        <f t="shared" si="103"/>
        <v>456230</v>
      </c>
      <c r="BJ86" s="30"/>
      <c r="BK86" s="30"/>
      <c r="BL86" s="32">
        <f t="shared" si="104"/>
        <v>456230</v>
      </c>
      <c r="BM86" s="30"/>
      <c r="BN86" s="30"/>
      <c r="BO86" s="32">
        <f t="shared" si="105"/>
        <v>456230</v>
      </c>
      <c r="BP86" s="33"/>
      <c r="BQ86" s="33"/>
      <c r="BR86" s="32">
        <f t="shared" si="106"/>
        <v>456230</v>
      </c>
      <c r="BS86" s="30"/>
      <c r="BT86" s="30"/>
      <c r="BU86" s="32">
        <f t="shared" si="107"/>
        <v>456230</v>
      </c>
      <c r="BV86" s="33"/>
      <c r="BW86" s="33"/>
      <c r="BX86" s="32">
        <f t="shared" si="108"/>
        <v>456230</v>
      </c>
      <c r="BY86" s="33"/>
      <c r="BZ86" s="33"/>
      <c r="CA86" s="32">
        <f t="shared" si="109"/>
        <v>456230</v>
      </c>
      <c r="CB86" s="30"/>
      <c r="CC86" s="84">
        <v>158193</v>
      </c>
      <c r="CD86" s="26">
        <f t="shared" si="125"/>
        <v>298037</v>
      </c>
      <c r="CE86" s="30"/>
      <c r="CF86" s="30"/>
      <c r="CG86" s="26">
        <f t="shared" si="110"/>
        <v>298037</v>
      </c>
      <c r="CH86" s="30"/>
      <c r="CI86" s="30"/>
      <c r="CJ86" s="27">
        <f t="shared" si="111"/>
        <v>298037</v>
      </c>
      <c r="CK86" s="30"/>
      <c r="CL86" s="29"/>
      <c r="CM86" s="26">
        <f t="shared" si="112"/>
        <v>298037</v>
      </c>
      <c r="CP86" s="24">
        <f t="shared" si="113"/>
        <v>298037</v>
      </c>
      <c r="CQ86" s="12">
        <v>0</v>
      </c>
      <c r="CR86" s="13">
        <v>0</v>
      </c>
      <c r="CS86" s="26">
        <f t="shared" si="114"/>
        <v>298037</v>
      </c>
      <c r="CT86" s="11">
        <v>0</v>
      </c>
      <c r="CU86" s="11">
        <v>0</v>
      </c>
      <c r="CV86" s="23">
        <f t="shared" si="115"/>
        <v>298037</v>
      </c>
      <c r="CW86" s="12">
        <v>0</v>
      </c>
      <c r="CX86" s="12">
        <v>0</v>
      </c>
      <c r="CY86" s="27">
        <f t="shared" si="116"/>
        <v>298037</v>
      </c>
      <c r="CZ86" s="18">
        <v>0</v>
      </c>
      <c r="DA86" s="18">
        <v>0</v>
      </c>
      <c r="DB86" s="24">
        <f t="shared" si="117"/>
        <v>298037</v>
      </c>
      <c r="DC86" s="12">
        <v>0</v>
      </c>
      <c r="DD86" s="12">
        <v>0</v>
      </c>
      <c r="DE86" s="27">
        <f t="shared" si="118"/>
        <v>298037</v>
      </c>
      <c r="DF86" s="18">
        <v>0</v>
      </c>
      <c r="DG86" s="18">
        <v>0</v>
      </c>
      <c r="DH86" s="24">
        <f t="shared" si="84"/>
        <v>298037</v>
      </c>
      <c r="DI86" s="12">
        <v>0</v>
      </c>
      <c r="DJ86" s="12">
        <v>0</v>
      </c>
      <c r="DK86" s="26">
        <f t="shared" si="119"/>
        <v>298037</v>
      </c>
      <c r="DL86" s="28">
        <v>0</v>
      </c>
      <c r="DM86" s="28">
        <v>0</v>
      </c>
      <c r="DN86" s="19">
        <f t="shared" si="120"/>
        <v>298037</v>
      </c>
      <c r="DO86" s="12"/>
      <c r="DP86" s="12"/>
      <c r="DQ86" s="27">
        <f>DN86-+DO86-DP86</f>
        <v>298037</v>
      </c>
      <c r="DZ86" s="12"/>
      <c r="EA86" s="12"/>
      <c r="EB86" s="26">
        <f t="shared" si="121"/>
        <v>298037</v>
      </c>
      <c r="EC86" s="13"/>
      <c r="ED86" s="18">
        <v>0</v>
      </c>
      <c r="EE86" s="18">
        <v>0</v>
      </c>
      <c r="EF86" s="25">
        <f t="shared" si="122"/>
        <v>298037</v>
      </c>
      <c r="EG86" s="18">
        <v>0</v>
      </c>
      <c r="EH86" s="18">
        <v>0</v>
      </c>
      <c r="EI86" s="24">
        <f t="shared" si="123"/>
        <v>298037</v>
      </c>
      <c r="EJ86" s="24">
        <f t="shared" si="124"/>
        <v>298037</v>
      </c>
      <c r="EK86" s="45" t="s">
        <v>410</v>
      </c>
      <c r="EL86" s="12"/>
    </row>
    <row r="87" spans="1:142" ht="45.75" customHeight="1">
      <c r="A87" s="42">
        <v>90</v>
      </c>
      <c r="B87" s="42" t="s">
        <v>527</v>
      </c>
      <c r="C87" s="40" t="s">
        <v>526</v>
      </c>
      <c r="D87" s="68">
        <v>56183.52</v>
      </c>
      <c r="E87" s="68"/>
      <c r="F87" s="68"/>
      <c r="G87" s="73">
        <f t="shared" si="85"/>
        <v>56183.52</v>
      </c>
      <c r="H87" s="67"/>
      <c r="I87" s="67"/>
      <c r="J87" s="72">
        <f t="shared" si="86"/>
        <v>56183.52</v>
      </c>
      <c r="K87" s="67"/>
      <c r="L87" s="67"/>
      <c r="M87" s="69">
        <f t="shared" si="87"/>
        <v>56183.52</v>
      </c>
      <c r="N87" s="67"/>
      <c r="O87" s="67"/>
      <c r="P87" s="69">
        <f t="shared" si="88"/>
        <v>56183.52</v>
      </c>
      <c r="Q87" s="70"/>
      <c r="R87" s="70"/>
      <c r="S87" s="69">
        <f t="shared" si="89"/>
        <v>56183.52</v>
      </c>
      <c r="T87" s="67"/>
      <c r="U87" s="67"/>
      <c r="V87" s="69">
        <f t="shared" si="90"/>
        <v>56183.52</v>
      </c>
      <c r="W87" s="67"/>
      <c r="X87" s="12"/>
      <c r="Y87" s="69">
        <f t="shared" si="91"/>
        <v>56183.52</v>
      </c>
      <c r="Z87" s="71"/>
      <c r="AA87" s="71"/>
      <c r="AB87" s="69">
        <f t="shared" si="92"/>
        <v>56183.52</v>
      </c>
      <c r="AC87" s="67"/>
      <c r="AD87" s="67"/>
      <c r="AE87" s="69">
        <f t="shared" si="93"/>
        <v>56183.52</v>
      </c>
      <c r="AF87" s="70"/>
      <c r="AG87" s="70"/>
      <c r="AH87" s="69">
        <f t="shared" si="94"/>
        <v>56183.52</v>
      </c>
      <c r="AI87" s="12"/>
      <c r="AJ87" s="12"/>
      <c r="AK87" s="69">
        <f t="shared" si="95"/>
        <v>56183.52</v>
      </c>
      <c r="AL87" s="70"/>
      <c r="AM87" s="70"/>
      <c r="AN87" s="69">
        <f t="shared" si="96"/>
        <v>56183.52</v>
      </c>
      <c r="AO87" s="12"/>
      <c r="AP87" s="67"/>
      <c r="AQ87" s="69">
        <f t="shared" si="97"/>
        <v>56183.52</v>
      </c>
      <c r="AR87" s="67"/>
      <c r="AS87" s="67"/>
      <c r="AT87" s="69">
        <f t="shared" si="98"/>
        <v>56183.52</v>
      </c>
      <c r="AU87" s="67"/>
      <c r="AV87" s="67"/>
      <c r="AW87" s="69">
        <f t="shared" si="99"/>
        <v>56183.52</v>
      </c>
      <c r="AX87" s="68"/>
      <c r="AY87" s="34"/>
      <c r="AZ87" s="66">
        <f t="shared" si="100"/>
        <v>56183.52</v>
      </c>
      <c r="BA87" s="12"/>
      <c r="BB87" s="12"/>
      <c r="BC87" s="66">
        <f t="shared" si="101"/>
        <v>56183.52</v>
      </c>
      <c r="BD87" s="67"/>
      <c r="BE87" s="67"/>
      <c r="BF87" s="66">
        <f t="shared" si="102"/>
        <v>56183.52</v>
      </c>
      <c r="BG87" s="12"/>
      <c r="BH87" s="67"/>
      <c r="BI87" s="66">
        <f t="shared" si="103"/>
        <v>56183.52</v>
      </c>
      <c r="BJ87" s="12"/>
      <c r="BK87" s="12"/>
      <c r="BL87" s="66">
        <f t="shared" si="104"/>
        <v>56183.52</v>
      </c>
      <c r="BM87" s="12"/>
      <c r="BN87" s="12"/>
      <c r="BO87" s="66">
        <f t="shared" si="105"/>
        <v>56183.52</v>
      </c>
      <c r="BP87" s="67"/>
      <c r="BQ87" s="67"/>
      <c r="BR87" s="66">
        <f t="shared" si="106"/>
        <v>56183.52</v>
      </c>
      <c r="BS87" s="12"/>
      <c r="BT87" s="12"/>
      <c r="BU87" s="66">
        <f t="shared" si="107"/>
        <v>56183.52</v>
      </c>
      <c r="BV87" s="67"/>
      <c r="BW87" s="67">
        <v>10063.61</v>
      </c>
      <c r="BX87" s="66">
        <f t="shared" si="108"/>
        <v>46119.909999999996</v>
      </c>
      <c r="BY87" s="67"/>
      <c r="BZ87" s="67"/>
      <c r="CA87" s="66">
        <f t="shared" si="109"/>
        <v>46119.909999999996</v>
      </c>
      <c r="CB87" s="12"/>
      <c r="CC87" s="65"/>
      <c r="CD87" s="26">
        <f t="shared" si="125"/>
        <v>46119.909999999996</v>
      </c>
      <c r="CE87" s="12"/>
      <c r="CF87" s="12"/>
      <c r="CG87" s="26">
        <f t="shared" si="110"/>
        <v>46119.909999999996</v>
      </c>
      <c r="CH87" s="12"/>
      <c r="CI87" s="12"/>
      <c r="CJ87" s="27">
        <f t="shared" si="111"/>
        <v>46119.909999999996</v>
      </c>
      <c r="CM87" s="26">
        <f t="shared" si="112"/>
        <v>46119.909999999996</v>
      </c>
      <c r="CP87" s="24">
        <f t="shared" si="113"/>
        <v>46119.909999999996</v>
      </c>
      <c r="CQ87" s="12">
        <v>0</v>
      </c>
      <c r="CR87" s="13">
        <v>0</v>
      </c>
      <c r="CS87" s="26">
        <f t="shared" si="114"/>
        <v>46119.909999999996</v>
      </c>
      <c r="CT87" s="11">
        <v>0</v>
      </c>
      <c r="CU87" s="11">
        <v>0</v>
      </c>
      <c r="CV87" s="23">
        <f t="shared" si="115"/>
        <v>46119.909999999996</v>
      </c>
      <c r="CW87" s="12">
        <v>0</v>
      </c>
      <c r="CX87" s="12">
        <v>0</v>
      </c>
      <c r="CY87" s="27">
        <f t="shared" si="116"/>
        <v>46119.909999999996</v>
      </c>
      <c r="CZ87" s="18">
        <v>0</v>
      </c>
      <c r="DA87" s="18">
        <v>0</v>
      </c>
      <c r="DB87" s="24">
        <f t="shared" si="117"/>
        <v>46119.909999999996</v>
      </c>
      <c r="DC87" s="12">
        <v>0</v>
      </c>
      <c r="DD87" s="12">
        <v>0</v>
      </c>
      <c r="DE87" s="27">
        <f t="shared" si="118"/>
        <v>46119.909999999996</v>
      </c>
      <c r="DF87" s="18">
        <v>0</v>
      </c>
      <c r="DG87" s="18">
        <v>0</v>
      </c>
      <c r="DH87" s="24">
        <f t="shared" si="84"/>
        <v>46119.909999999996</v>
      </c>
      <c r="DI87" s="12">
        <v>0</v>
      </c>
      <c r="DJ87" s="12">
        <v>0</v>
      </c>
      <c r="DK87" s="26">
        <f t="shared" si="119"/>
        <v>46119.909999999996</v>
      </c>
      <c r="DL87" s="28">
        <v>0</v>
      </c>
      <c r="DM87" s="28">
        <v>0</v>
      </c>
      <c r="DN87" s="19">
        <f t="shared" si="120"/>
        <v>46119.909999999996</v>
      </c>
      <c r="DO87" s="12"/>
      <c r="DP87" s="12"/>
      <c r="DQ87" s="27">
        <f>DN87+DO87-DP87</f>
        <v>46119.909999999996</v>
      </c>
      <c r="DZ87" s="12"/>
      <c r="EA87" s="12"/>
      <c r="EB87" s="26">
        <f t="shared" si="121"/>
        <v>46119.909999999996</v>
      </c>
      <c r="EC87" s="13"/>
      <c r="ED87" s="18">
        <v>0</v>
      </c>
      <c r="EE87" s="18">
        <v>0</v>
      </c>
      <c r="EF87" s="25">
        <f t="shared" si="122"/>
        <v>46119.909999999996</v>
      </c>
      <c r="EG87" s="18">
        <v>0</v>
      </c>
      <c r="EH87" s="18">
        <v>0</v>
      </c>
      <c r="EI87" s="24">
        <f t="shared" si="123"/>
        <v>46119.909999999996</v>
      </c>
      <c r="EJ87" s="24">
        <f t="shared" si="124"/>
        <v>46119.909999999996</v>
      </c>
      <c r="EK87" s="45" t="s">
        <v>410</v>
      </c>
      <c r="EL87" s="12"/>
    </row>
    <row r="88" spans="1:142" s="76" customFormat="1" ht="42.75" customHeight="1">
      <c r="A88" s="74">
        <v>91</v>
      </c>
      <c r="B88" s="42" t="s">
        <v>525</v>
      </c>
      <c r="C88" s="40" t="s">
        <v>524</v>
      </c>
      <c r="D88" s="68">
        <v>675841.13</v>
      </c>
      <c r="E88" s="68"/>
      <c r="F88" s="68"/>
      <c r="G88" s="73">
        <f t="shared" si="85"/>
        <v>675841.13</v>
      </c>
      <c r="H88" s="67"/>
      <c r="I88" s="67"/>
      <c r="J88" s="72">
        <f t="shared" si="86"/>
        <v>675841.13</v>
      </c>
      <c r="K88" s="67"/>
      <c r="L88" s="67"/>
      <c r="M88" s="69">
        <f t="shared" si="87"/>
        <v>675841.13</v>
      </c>
      <c r="N88" s="67"/>
      <c r="O88" s="67"/>
      <c r="P88" s="69">
        <f t="shared" si="88"/>
        <v>675841.13</v>
      </c>
      <c r="Q88" s="70"/>
      <c r="R88" s="70"/>
      <c r="S88" s="69">
        <f t="shared" si="89"/>
        <v>675841.13</v>
      </c>
      <c r="T88" s="67"/>
      <c r="U88" s="67"/>
      <c r="V88" s="69">
        <f t="shared" si="90"/>
        <v>675841.13</v>
      </c>
      <c r="W88" s="67"/>
      <c r="X88" s="12"/>
      <c r="Y88" s="69">
        <f t="shared" si="91"/>
        <v>675841.13</v>
      </c>
      <c r="Z88" s="71"/>
      <c r="AA88" s="71"/>
      <c r="AB88" s="69">
        <f t="shared" si="92"/>
        <v>675841.13</v>
      </c>
      <c r="AC88" s="67"/>
      <c r="AD88" s="67"/>
      <c r="AE88" s="69">
        <f t="shared" si="93"/>
        <v>675841.13</v>
      </c>
      <c r="AF88" s="70"/>
      <c r="AG88" s="70"/>
      <c r="AH88" s="69">
        <f t="shared" si="94"/>
        <v>675841.13</v>
      </c>
      <c r="AI88" s="12"/>
      <c r="AJ88" s="12"/>
      <c r="AK88" s="69">
        <f t="shared" si="95"/>
        <v>675841.13</v>
      </c>
      <c r="AL88" s="70"/>
      <c r="AM88" s="70"/>
      <c r="AN88" s="69">
        <f t="shared" si="96"/>
        <v>675841.13</v>
      </c>
      <c r="AO88" s="12"/>
      <c r="AP88" s="67"/>
      <c r="AQ88" s="69">
        <f t="shared" si="97"/>
        <v>675841.13</v>
      </c>
      <c r="AR88" s="67"/>
      <c r="AS88" s="67"/>
      <c r="AT88" s="69">
        <f t="shared" si="98"/>
        <v>675841.13</v>
      </c>
      <c r="AU88" s="67"/>
      <c r="AV88" s="67"/>
      <c r="AW88" s="69">
        <f t="shared" si="99"/>
        <v>675841.13</v>
      </c>
      <c r="AX88" s="68"/>
      <c r="AY88" s="34"/>
      <c r="AZ88" s="66">
        <f t="shared" si="100"/>
        <v>675841.13</v>
      </c>
      <c r="BA88" s="12"/>
      <c r="BB88" s="12"/>
      <c r="BC88" s="66">
        <f t="shared" si="101"/>
        <v>675841.13</v>
      </c>
      <c r="BD88" s="67"/>
      <c r="BE88" s="67"/>
      <c r="BF88" s="66">
        <f t="shared" si="102"/>
        <v>675841.13</v>
      </c>
      <c r="BG88" s="12"/>
      <c r="BH88" s="67"/>
      <c r="BI88" s="66">
        <f t="shared" si="103"/>
        <v>675841.13</v>
      </c>
      <c r="BJ88" s="12"/>
      <c r="BK88" s="12"/>
      <c r="BL88" s="66">
        <f t="shared" si="104"/>
        <v>675841.13</v>
      </c>
      <c r="BM88" s="12"/>
      <c r="BN88" s="12"/>
      <c r="BO88" s="66">
        <f t="shared" si="105"/>
        <v>675841.13</v>
      </c>
      <c r="BP88" s="67"/>
      <c r="BQ88" s="67">
        <v>297373</v>
      </c>
      <c r="BR88" s="66">
        <f t="shared" si="106"/>
        <v>378468.13</v>
      </c>
      <c r="BS88" s="12"/>
      <c r="BT88" s="12"/>
      <c r="BU88" s="66">
        <f t="shared" si="107"/>
        <v>378468.13</v>
      </c>
      <c r="BV88" s="67"/>
      <c r="BW88" s="67"/>
      <c r="BX88" s="66">
        <f t="shared" si="108"/>
        <v>378468.13</v>
      </c>
      <c r="BY88" s="67"/>
      <c r="BZ88" s="67"/>
      <c r="CA88" s="66">
        <f t="shared" si="109"/>
        <v>378468.13</v>
      </c>
      <c r="CB88" s="12"/>
      <c r="CC88" s="65"/>
      <c r="CD88" s="26">
        <f t="shared" si="125"/>
        <v>378468.13</v>
      </c>
      <c r="CE88" s="12"/>
      <c r="CF88" s="12"/>
      <c r="CG88" s="26">
        <f t="shared" si="110"/>
        <v>378468.13</v>
      </c>
      <c r="CH88" s="12"/>
      <c r="CI88" s="12"/>
      <c r="CJ88" s="27">
        <f t="shared" si="111"/>
        <v>378468.13</v>
      </c>
      <c r="CK88" s="12"/>
      <c r="CL88" s="19"/>
      <c r="CM88" s="26">
        <f t="shared" si="112"/>
        <v>378468.13</v>
      </c>
      <c r="CN88" s="18"/>
      <c r="CO88" s="18"/>
      <c r="CP88" s="24">
        <f t="shared" si="113"/>
        <v>378468.13</v>
      </c>
      <c r="CQ88" s="12">
        <v>0</v>
      </c>
      <c r="CR88" s="13">
        <v>0</v>
      </c>
      <c r="CS88" s="26">
        <f t="shared" si="114"/>
        <v>378468.13</v>
      </c>
      <c r="CT88" s="11">
        <v>0</v>
      </c>
      <c r="CU88" s="11">
        <v>0</v>
      </c>
      <c r="CV88" s="23">
        <f t="shared" si="115"/>
        <v>378468.13</v>
      </c>
      <c r="CW88" s="12">
        <v>0</v>
      </c>
      <c r="CX88" s="12">
        <v>0</v>
      </c>
      <c r="CY88" s="27">
        <f t="shared" si="116"/>
        <v>378468.13</v>
      </c>
      <c r="CZ88" s="18">
        <v>0</v>
      </c>
      <c r="DA88" s="18">
        <v>0</v>
      </c>
      <c r="DB88" s="24">
        <f t="shared" si="117"/>
        <v>378468.13</v>
      </c>
      <c r="DC88" s="12">
        <v>0</v>
      </c>
      <c r="DD88" s="12">
        <v>0</v>
      </c>
      <c r="DE88" s="27">
        <f t="shared" si="118"/>
        <v>378468.13</v>
      </c>
      <c r="DF88" s="18">
        <v>0</v>
      </c>
      <c r="DG88" s="18">
        <v>0</v>
      </c>
      <c r="DH88" s="24">
        <f t="shared" si="84"/>
        <v>378468.13</v>
      </c>
      <c r="DI88" s="12">
        <v>0</v>
      </c>
      <c r="DJ88" s="12">
        <v>0</v>
      </c>
      <c r="DK88" s="26">
        <f t="shared" si="119"/>
        <v>378468.13</v>
      </c>
      <c r="DL88" s="28">
        <v>0</v>
      </c>
      <c r="DM88" s="28">
        <v>0</v>
      </c>
      <c r="DN88" s="19">
        <f t="shared" si="120"/>
        <v>378468.13</v>
      </c>
      <c r="DO88" s="30"/>
      <c r="DP88" s="30"/>
      <c r="DQ88" s="27">
        <f>DN88-+DO88-DP88</f>
        <v>378468.13</v>
      </c>
      <c r="DR88" s="30"/>
      <c r="DV88" s="78"/>
      <c r="DZ88" s="30"/>
      <c r="EA88" s="30"/>
      <c r="EB88" s="26">
        <f t="shared" si="121"/>
        <v>378468.13</v>
      </c>
      <c r="EC88" s="77"/>
      <c r="ED88" s="18">
        <v>0</v>
      </c>
      <c r="EE88" s="18">
        <v>0</v>
      </c>
      <c r="EF88" s="25">
        <f t="shared" si="122"/>
        <v>378468.13</v>
      </c>
      <c r="EG88" s="18">
        <v>0</v>
      </c>
      <c r="EH88" s="18">
        <v>0</v>
      </c>
      <c r="EI88" s="24">
        <f t="shared" si="123"/>
        <v>378468.13</v>
      </c>
      <c r="EJ88" s="24">
        <f t="shared" si="124"/>
        <v>378468.13</v>
      </c>
      <c r="EK88" s="45" t="s">
        <v>410</v>
      </c>
      <c r="EL88" s="30"/>
    </row>
    <row r="89" spans="1:142" ht="44.25" customHeight="1">
      <c r="A89" s="42">
        <v>92</v>
      </c>
      <c r="B89" s="42" t="s">
        <v>523</v>
      </c>
      <c r="C89" s="40" t="s">
        <v>522</v>
      </c>
      <c r="D89" s="68">
        <v>377037.8</v>
      </c>
      <c r="E89" s="68"/>
      <c r="F89" s="68"/>
      <c r="G89" s="73">
        <f t="shared" si="85"/>
        <v>377037.8</v>
      </c>
      <c r="H89" s="67"/>
      <c r="I89" s="67"/>
      <c r="J89" s="72">
        <f t="shared" si="86"/>
        <v>377037.8</v>
      </c>
      <c r="K89" s="67"/>
      <c r="L89" s="67"/>
      <c r="M89" s="69">
        <f t="shared" si="87"/>
        <v>377037.8</v>
      </c>
      <c r="N89" s="67"/>
      <c r="O89" s="67"/>
      <c r="P89" s="69">
        <f t="shared" si="88"/>
        <v>377037.8</v>
      </c>
      <c r="Q89" s="70"/>
      <c r="R89" s="70"/>
      <c r="S89" s="69">
        <f t="shared" si="89"/>
        <v>377037.8</v>
      </c>
      <c r="T89" s="67"/>
      <c r="U89" s="67"/>
      <c r="V89" s="69">
        <f t="shared" si="90"/>
        <v>377037.8</v>
      </c>
      <c r="W89" s="67"/>
      <c r="X89" s="12"/>
      <c r="Y89" s="69">
        <f t="shared" si="91"/>
        <v>377037.8</v>
      </c>
      <c r="Z89" s="71"/>
      <c r="AA89" s="71"/>
      <c r="AB89" s="69">
        <f t="shared" si="92"/>
        <v>377037.8</v>
      </c>
      <c r="AC89" s="67"/>
      <c r="AD89" s="67"/>
      <c r="AE89" s="69">
        <f t="shared" si="93"/>
        <v>377037.8</v>
      </c>
      <c r="AF89" s="70"/>
      <c r="AG89" s="70"/>
      <c r="AH89" s="69">
        <f t="shared" si="94"/>
        <v>377037.8</v>
      </c>
      <c r="AI89" s="12"/>
      <c r="AJ89" s="12"/>
      <c r="AK89" s="69">
        <f t="shared" si="95"/>
        <v>377037.8</v>
      </c>
      <c r="AL89" s="70"/>
      <c r="AM89" s="70"/>
      <c r="AN89" s="69">
        <f t="shared" si="96"/>
        <v>377037.8</v>
      </c>
      <c r="AO89" s="12"/>
      <c r="AP89" s="67"/>
      <c r="AQ89" s="69">
        <f t="shared" si="97"/>
        <v>377037.8</v>
      </c>
      <c r="AR89" s="67"/>
      <c r="AS89" s="67"/>
      <c r="AT89" s="69">
        <f t="shared" si="98"/>
        <v>377037.8</v>
      </c>
      <c r="AU89" s="67"/>
      <c r="AV89" s="67"/>
      <c r="AW89" s="69">
        <f t="shared" si="99"/>
        <v>377037.8</v>
      </c>
      <c r="AX89" s="68"/>
      <c r="AY89" s="34"/>
      <c r="AZ89" s="66">
        <f t="shared" si="100"/>
        <v>377037.8</v>
      </c>
      <c r="BA89" s="12"/>
      <c r="BB89" s="12"/>
      <c r="BC89" s="66">
        <f t="shared" si="101"/>
        <v>377037.8</v>
      </c>
      <c r="BD89" s="67"/>
      <c r="BE89" s="67"/>
      <c r="BF89" s="66">
        <f t="shared" si="102"/>
        <v>377037.8</v>
      </c>
      <c r="BG89" s="12"/>
      <c r="BH89" s="67"/>
      <c r="BI89" s="66">
        <f t="shared" si="103"/>
        <v>377037.8</v>
      </c>
      <c r="BJ89" s="12"/>
      <c r="BK89" s="12"/>
      <c r="BL89" s="66">
        <f t="shared" si="104"/>
        <v>377037.8</v>
      </c>
      <c r="BM89" s="12"/>
      <c r="BN89" s="12"/>
      <c r="BO89" s="66">
        <f t="shared" si="105"/>
        <v>377037.8</v>
      </c>
      <c r="BP89" s="67"/>
      <c r="BQ89" s="67"/>
      <c r="BR89" s="66">
        <f t="shared" si="106"/>
        <v>377037.8</v>
      </c>
      <c r="BS89" s="12"/>
      <c r="BT89" s="12"/>
      <c r="BU89" s="66">
        <f t="shared" si="107"/>
        <v>377037.8</v>
      </c>
      <c r="BV89" s="67"/>
      <c r="BW89" s="67"/>
      <c r="BX89" s="66">
        <f t="shared" si="108"/>
        <v>377037.8</v>
      </c>
      <c r="BY89" s="67"/>
      <c r="BZ89" s="67"/>
      <c r="CA89" s="66">
        <f t="shared" si="109"/>
        <v>377037.8</v>
      </c>
      <c r="CB89" s="12"/>
      <c r="CC89" s="65"/>
      <c r="CD89" s="26">
        <f t="shared" si="125"/>
        <v>377037.8</v>
      </c>
      <c r="CE89" s="12"/>
      <c r="CF89" s="12"/>
      <c r="CG89" s="26">
        <f t="shared" si="110"/>
        <v>377037.8</v>
      </c>
      <c r="CH89" s="12"/>
      <c r="CI89" s="12"/>
      <c r="CJ89" s="27">
        <f t="shared" si="111"/>
        <v>377037.8</v>
      </c>
      <c r="CM89" s="26">
        <f t="shared" si="112"/>
        <v>377037.8</v>
      </c>
      <c r="CP89" s="24">
        <f t="shared" si="113"/>
        <v>377037.8</v>
      </c>
      <c r="CQ89" s="12">
        <v>0</v>
      </c>
      <c r="CR89" s="13">
        <v>0</v>
      </c>
      <c r="CS89" s="26">
        <f t="shared" si="114"/>
        <v>377037.8</v>
      </c>
      <c r="CT89" s="11">
        <v>0</v>
      </c>
      <c r="CU89" s="11">
        <v>0</v>
      </c>
      <c r="CV89" s="23">
        <f t="shared" si="115"/>
        <v>377037.8</v>
      </c>
      <c r="CW89" s="12">
        <v>0</v>
      </c>
      <c r="CX89" s="12">
        <v>0</v>
      </c>
      <c r="CY89" s="27">
        <f t="shared" si="116"/>
        <v>377037.8</v>
      </c>
      <c r="CZ89" s="18">
        <v>0</v>
      </c>
      <c r="DA89" s="18">
        <v>0</v>
      </c>
      <c r="DB89" s="24">
        <f t="shared" si="117"/>
        <v>377037.8</v>
      </c>
      <c r="DC89" s="12">
        <v>0</v>
      </c>
      <c r="DD89" s="12">
        <v>0</v>
      </c>
      <c r="DE89" s="27">
        <f t="shared" si="118"/>
        <v>377037.8</v>
      </c>
      <c r="DF89" s="18">
        <v>0</v>
      </c>
      <c r="DG89" s="18">
        <v>0</v>
      </c>
      <c r="DH89" s="24">
        <f t="shared" si="84"/>
        <v>377037.8</v>
      </c>
      <c r="DI89" s="12">
        <v>0</v>
      </c>
      <c r="DJ89" s="12">
        <v>0</v>
      </c>
      <c r="DK89" s="26">
        <f t="shared" si="119"/>
        <v>377037.8</v>
      </c>
      <c r="DL89" s="28">
        <v>0</v>
      </c>
      <c r="DM89" s="28">
        <v>0</v>
      </c>
      <c r="DN89" s="19">
        <f t="shared" si="120"/>
        <v>377037.8</v>
      </c>
      <c r="DO89" s="12"/>
      <c r="DP89" s="12"/>
      <c r="DQ89" s="27">
        <f>DN89-+DO89-DP89</f>
        <v>377037.8</v>
      </c>
      <c r="DZ89" s="12"/>
      <c r="EA89" s="12"/>
      <c r="EB89" s="26">
        <f t="shared" si="121"/>
        <v>377037.8</v>
      </c>
      <c r="EC89" s="13"/>
      <c r="ED89" s="18">
        <v>0</v>
      </c>
      <c r="EE89" s="18">
        <v>0</v>
      </c>
      <c r="EF89" s="25">
        <f t="shared" si="122"/>
        <v>377037.8</v>
      </c>
      <c r="EG89" s="18">
        <v>0</v>
      </c>
      <c r="EH89" s="18">
        <v>0</v>
      </c>
      <c r="EI89" s="24">
        <f t="shared" si="123"/>
        <v>377037.8</v>
      </c>
      <c r="EJ89" s="24">
        <f t="shared" si="124"/>
        <v>377037.8</v>
      </c>
      <c r="EK89" s="45" t="s">
        <v>410</v>
      </c>
      <c r="EL89" s="12"/>
    </row>
    <row r="90" spans="1:142" ht="45" customHeight="1">
      <c r="A90" s="42">
        <v>93</v>
      </c>
      <c r="B90" s="42" t="s">
        <v>521</v>
      </c>
      <c r="C90" s="40" t="s">
        <v>520</v>
      </c>
      <c r="D90" s="68">
        <v>850175.72</v>
      </c>
      <c r="E90" s="68"/>
      <c r="F90" s="68"/>
      <c r="G90" s="73">
        <f t="shared" si="85"/>
        <v>850175.72</v>
      </c>
      <c r="H90" s="67"/>
      <c r="I90" s="67"/>
      <c r="J90" s="72">
        <f t="shared" si="86"/>
        <v>850175.72</v>
      </c>
      <c r="K90" s="67"/>
      <c r="L90" s="67"/>
      <c r="M90" s="69">
        <f t="shared" si="87"/>
        <v>850175.72</v>
      </c>
      <c r="N90" s="67"/>
      <c r="O90" s="67"/>
      <c r="P90" s="69">
        <f t="shared" si="88"/>
        <v>850175.72</v>
      </c>
      <c r="Q90" s="70"/>
      <c r="R90" s="70"/>
      <c r="S90" s="69">
        <f t="shared" si="89"/>
        <v>850175.72</v>
      </c>
      <c r="T90" s="67"/>
      <c r="U90" s="67"/>
      <c r="V90" s="69">
        <f t="shared" si="90"/>
        <v>850175.72</v>
      </c>
      <c r="W90" s="67"/>
      <c r="X90" s="12"/>
      <c r="Y90" s="69">
        <f t="shared" si="91"/>
        <v>850175.72</v>
      </c>
      <c r="Z90" s="71"/>
      <c r="AA90" s="71"/>
      <c r="AB90" s="69">
        <f t="shared" si="92"/>
        <v>850175.72</v>
      </c>
      <c r="AC90" s="67"/>
      <c r="AD90" s="67"/>
      <c r="AE90" s="69">
        <f t="shared" si="93"/>
        <v>850175.72</v>
      </c>
      <c r="AF90" s="70"/>
      <c r="AG90" s="70"/>
      <c r="AH90" s="69">
        <f t="shared" si="94"/>
        <v>850175.72</v>
      </c>
      <c r="AI90" s="12"/>
      <c r="AJ90" s="12"/>
      <c r="AK90" s="69">
        <f t="shared" si="95"/>
        <v>850175.72</v>
      </c>
      <c r="AL90" s="70"/>
      <c r="AM90" s="70">
        <v>153767.23</v>
      </c>
      <c r="AN90" s="69">
        <f t="shared" si="96"/>
        <v>696408.49</v>
      </c>
      <c r="AO90" s="12"/>
      <c r="AP90" s="67"/>
      <c r="AQ90" s="69">
        <f t="shared" si="97"/>
        <v>696408.49</v>
      </c>
      <c r="AR90" s="67"/>
      <c r="AS90" s="67"/>
      <c r="AT90" s="69">
        <f t="shared" si="98"/>
        <v>696408.49</v>
      </c>
      <c r="AU90" s="67"/>
      <c r="AV90" s="67"/>
      <c r="AW90" s="69">
        <f t="shared" si="99"/>
        <v>696408.49</v>
      </c>
      <c r="AX90" s="68"/>
      <c r="AY90" s="34"/>
      <c r="AZ90" s="66">
        <f t="shared" si="100"/>
        <v>696408.49</v>
      </c>
      <c r="BA90" s="12"/>
      <c r="BB90" s="12"/>
      <c r="BC90" s="66">
        <f t="shared" si="101"/>
        <v>696408.49</v>
      </c>
      <c r="BD90" s="67"/>
      <c r="BE90" s="67"/>
      <c r="BF90" s="66">
        <f t="shared" si="102"/>
        <v>696408.49</v>
      </c>
      <c r="BG90" s="12"/>
      <c r="BH90" s="67"/>
      <c r="BI90" s="66">
        <f t="shared" si="103"/>
        <v>696408.49</v>
      </c>
      <c r="BJ90" s="12"/>
      <c r="BK90" s="12"/>
      <c r="BL90" s="66">
        <f t="shared" si="104"/>
        <v>696408.49</v>
      </c>
      <c r="BM90" s="12"/>
      <c r="BN90" s="12"/>
      <c r="BO90" s="66">
        <f t="shared" si="105"/>
        <v>696408.49</v>
      </c>
      <c r="BP90" s="67"/>
      <c r="BQ90" s="67"/>
      <c r="BR90" s="66">
        <f t="shared" si="106"/>
        <v>696408.49</v>
      </c>
      <c r="BS90" s="12"/>
      <c r="BT90" s="12"/>
      <c r="BU90" s="66">
        <f t="shared" si="107"/>
        <v>696408.49</v>
      </c>
      <c r="BV90" s="67"/>
      <c r="BW90" s="67"/>
      <c r="BX90" s="66">
        <f t="shared" si="108"/>
        <v>696408.49</v>
      </c>
      <c r="BY90" s="67"/>
      <c r="BZ90" s="67"/>
      <c r="CA90" s="66">
        <f t="shared" si="109"/>
        <v>696408.49</v>
      </c>
      <c r="CB90" s="12"/>
      <c r="CC90" s="65"/>
      <c r="CD90" s="26">
        <f t="shared" si="125"/>
        <v>696408.49</v>
      </c>
      <c r="CE90" s="12"/>
      <c r="CF90" s="12"/>
      <c r="CG90" s="26">
        <f t="shared" si="110"/>
        <v>696408.49</v>
      </c>
      <c r="CH90" s="12"/>
      <c r="CI90" s="12"/>
      <c r="CJ90" s="27">
        <f t="shared" si="111"/>
        <v>696408.49</v>
      </c>
      <c r="CM90" s="26">
        <f t="shared" si="112"/>
        <v>696408.49</v>
      </c>
      <c r="CP90" s="24">
        <f t="shared" si="113"/>
        <v>696408.49</v>
      </c>
      <c r="CQ90" s="12">
        <v>0</v>
      </c>
      <c r="CR90" s="13">
        <v>0</v>
      </c>
      <c r="CS90" s="26">
        <f t="shared" si="114"/>
        <v>696408.49</v>
      </c>
      <c r="CT90" s="11">
        <v>0</v>
      </c>
      <c r="CU90" s="11">
        <v>0</v>
      </c>
      <c r="CV90" s="23">
        <f t="shared" si="115"/>
        <v>696408.49</v>
      </c>
      <c r="CW90" s="12">
        <v>0</v>
      </c>
      <c r="CX90" s="12">
        <v>0</v>
      </c>
      <c r="CY90" s="27">
        <f t="shared" si="116"/>
        <v>696408.49</v>
      </c>
      <c r="CZ90" s="18">
        <v>0</v>
      </c>
      <c r="DA90" s="18">
        <v>0</v>
      </c>
      <c r="DB90" s="24">
        <f t="shared" si="117"/>
        <v>696408.49</v>
      </c>
      <c r="DC90" s="12">
        <v>0</v>
      </c>
      <c r="DD90" s="12">
        <v>0</v>
      </c>
      <c r="DE90" s="27">
        <f t="shared" si="118"/>
        <v>696408.49</v>
      </c>
      <c r="DF90" s="18">
        <v>0</v>
      </c>
      <c r="DG90" s="18">
        <v>0</v>
      </c>
      <c r="DH90" s="24">
        <f t="shared" si="84"/>
        <v>696408.49</v>
      </c>
      <c r="DI90" s="12">
        <v>0</v>
      </c>
      <c r="DJ90" s="12">
        <v>0</v>
      </c>
      <c r="DK90" s="26">
        <f t="shared" si="119"/>
        <v>696408.49</v>
      </c>
      <c r="DL90" s="28">
        <v>0</v>
      </c>
      <c r="DM90" s="28">
        <v>0</v>
      </c>
      <c r="DN90" s="19">
        <f t="shared" si="120"/>
        <v>696408.49</v>
      </c>
      <c r="DO90" s="12"/>
      <c r="DP90" s="12"/>
      <c r="DQ90" s="27">
        <f>DN90+DO90-DP90</f>
        <v>696408.49</v>
      </c>
      <c r="DZ90" s="12"/>
      <c r="EA90" s="12"/>
      <c r="EB90" s="26">
        <f t="shared" si="121"/>
        <v>696408.49</v>
      </c>
      <c r="EC90" s="13"/>
      <c r="ED90" s="18">
        <v>0</v>
      </c>
      <c r="EE90" s="18">
        <v>0</v>
      </c>
      <c r="EF90" s="25">
        <f t="shared" si="122"/>
        <v>696408.49</v>
      </c>
      <c r="EG90" s="18">
        <v>0</v>
      </c>
      <c r="EH90" s="18">
        <v>0</v>
      </c>
      <c r="EI90" s="24">
        <f t="shared" si="123"/>
        <v>696408.49</v>
      </c>
      <c r="EJ90" s="24">
        <f t="shared" si="124"/>
        <v>696408.49</v>
      </c>
      <c r="EK90" s="45" t="s">
        <v>410</v>
      </c>
      <c r="EL90" s="12"/>
    </row>
    <row r="91" spans="1:142" ht="42.75" customHeight="1">
      <c r="A91" s="42">
        <v>94</v>
      </c>
      <c r="B91" s="42" t="s">
        <v>519</v>
      </c>
      <c r="C91" s="40" t="s">
        <v>518</v>
      </c>
      <c r="D91" s="68">
        <v>45317.74</v>
      </c>
      <c r="E91" s="68"/>
      <c r="F91" s="68"/>
      <c r="G91" s="73">
        <f t="shared" si="85"/>
        <v>45317.74</v>
      </c>
      <c r="H91" s="67"/>
      <c r="I91" s="67"/>
      <c r="J91" s="72">
        <f t="shared" si="86"/>
        <v>45317.74</v>
      </c>
      <c r="K91" s="67"/>
      <c r="L91" s="67"/>
      <c r="M91" s="69">
        <f t="shared" si="87"/>
        <v>45317.74</v>
      </c>
      <c r="N91" s="67"/>
      <c r="O91" s="67"/>
      <c r="P91" s="69">
        <f t="shared" si="88"/>
        <v>45317.74</v>
      </c>
      <c r="Q91" s="70"/>
      <c r="R91" s="70"/>
      <c r="S91" s="69">
        <f t="shared" si="89"/>
        <v>45317.74</v>
      </c>
      <c r="T91" s="67"/>
      <c r="U91" s="67"/>
      <c r="V91" s="69">
        <f t="shared" si="90"/>
        <v>45317.74</v>
      </c>
      <c r="W91" s="67"/>
      <c r="X91" s="12"/>
      <c r="Y91" s="69">
        <f t="shared" si="91"/>
        <v>45317.74</v>
      </c>
      <c r="Z91" s="71"/>
      <c r="AA91" s="71"/>
      <c r="AB91" s="69">
        <f t="shared" si="92"/>
        <v>45317.74</v>
      </c>
      <c r="AC91" s="67"/>
      <c r="AD91" s="67"/>
      <c r="AE91" s="69">
        <f t="shared" si="93"/>
        <v>45317.74</v>
      </c>
      <c r="AF91" s="70"/>
      <c r="AG91" s="70"/>
      <c r="AH91" s="69">
        <f t="shared" si="94"/>
        <v>45317.74</v>
      </c>
      <c r="AI91" s="12"/>
      <c r="AJ91" s="12"/>
      <c r="AK91" s="69">
        <f t="shared" si="95"/>
        <v>45317.74</v>
      </c>
      <c r="AL91" s="70"/>
      <c r="AM91" s="70"/>
      <c r="AN91" s="69">
        <f t="shared" si="96"/>
        <v>45317.74</v>
      </c>
      <c r="AO91" s="12"/>
      <c r="AP91" s="67"/>
      <c r="AQ91" s="69">
        <f t="shared" si="97"/>
        <v>45317.74</v>
      </c>
      <c r="AR91" s="67"/>
      <c r="AS91" s="67"/>
      <c r="AT91" s="69">
        <f t="shared" si="98"/>
        <v>45317.74</v>
      </c>
      <c r="AU91" s="67"/>
      <c r="AV91" s="67"/>
      <c r="AW91" s="69">
        <f t="shared" si="99"/>
        <v>45317.74</v>
      </c>
      <c r="AX91" s="68"/>
      <c r="AY91" s="34"/>
      <c r="AZ91" s="66">
        <f t="shared" si="100"/>
        <v>45317.74</v>
      </c>
      <c r="BA91" s="12"/>
      <c r="BB91" s="12"/>
      <c r="BC91" s="66">
        <f t="shared" si="101"/>
        <v>45317.74</v>
      </c>
      <c r="BD91" s="67"/>
      <c r="BE91" s="67"/>
      <c r="BF91" s="66">
        <f t="shared" si="102"/>
        <v>45317.74</v>
      </c>
      <c r="BG91" s="12"/>
      <c r="BH91" s="67"/>
      <c r="BI91" s="66">
        <f t="shared" si="103"/>
        <v>45317.74</v>
      </c>
      <c r="BJ91" s="12"/>
      <c r="BK91" s="12"/>
      <c r="BL91" s="66">
        <f t="shared" si="104"/>
        <v>45317.74</v>
      </c>
      <c r="BM91" s="12"/>
      <c r="BN91" s="12"/>
      <c r="BO91" s="66">
        <f t="shared" si="105"/>
        <v>45317.74</v>
      </c>
      <c r="BP91" s="67"/>
      <c r="BQ91" s="67"/>
      <c r="BR91" s="66">
        <f t="shared" si="106"/>
        <v>45317.74</v>
      </c>
      <c r="BS91" s="12"/>
      <c r="BT91" s="12"/>
      <c r="BU91" s="66">
        <f t="shared" si="107"/>
        <v>45317.74</v>
      </c>
      <c r="BV91" s="67"/>
      <c r="BW91" s="67"/>
      <c r="BX91" s="66">
        <f t="shared" si="108"/>
        <v>45317.74</v>
      </c>
      <c r="BY91" s="67"/>
      <c r="BZ91" s="67"/>
      <c r="CA91" s="66">
        <f t="shared" si="109"/>
        <v>45317.74</v>
      </c>
      <c r="CB91" s="12"/>
      <c r="CC91" s="65"/>
      <c r="CD91" s="26">
        <f t="shared" si="125"/>
        <v>45317.74</v>
      </c>
      <c r="CE91" s="12"/>
      <c r="CF91" s="12"/>
      <c r="CG91" s="26">
        <f t="shared" si="110"/>
        <v>45317.74</v>
      </c>
      <c r="CH91" s="12"/>
      <c r="CI91" s="12"/>
      <c r="CJ91" s="27">
        <f t="shared" si="111"/>
        <v>45317.74</v>
      </c>
      <c r="CM91" s="26">
        <f t="shared" si="112"/>
        <v>45317.74</v>
      </c>
      <c r="CP91" s="24">
        <f t="shared" si="113"/>
        <v>45317.74</v>
      </c>
      <c r="CQ91" s="12">
        <v>0</v>
      </c>
      <c r="CR91" s="13">
        <v>0</v>
      </c>
      <c r="CS91" s="26">
        <f t="shared" si="114"/>
        <v>45317.74</v>
      </c>
      <c r="CT91" s="11">
        <v>0</v>
      </c>
      <c r="CU91" s="11">
        <v>0</v>
      </c>
      <c r="CV91" s="23">
        <f t="shared" si="115"/>
        <v>45317.74</v>
      </c>
      <c r="CW91" s="12">
        <v>0</v>
      </c>
      <c r="CX91" s="12">
        <v>0</v>
      </c>
      <c r="CY91" s="27">
        <f t="shared" si="116"/>
        <v>45317.74</v>
      </c>
      <c r="CZ91" s="18">
        <v>0</v>
      </c>
      <c r="DA91" s="18">
        <v>0</v>
      </c>
      <c r="DB91" s="24">
        <f t="shared" si="117"/>
        <v>45317.74</v>
      </c>
      <c r="DC91" s="12">
        <v>0</v>
      </c>
      <c r="DD91" s="12">
        <v>0</v>
      </c>
      <c r="DE91" s="27">
        <f t="shared" si="118"/>
        <v>45317.74</v>
      </c>
      <c r="DF91" s="18">
        <v>0</v>
      </c>
      <c r="DG91" s="18">
        <v>0</v>
      </c>
      <c r="DH91" s="24">
        <f t="shared" si="84"/>
        <v>45317.74</v>
      </c>
      <c r="DI91" s="12">
        <v>0</v>
      </c>
      <c r="DJ91" s="12">
        <v>0</v>
      </c>
      <c r="DK91" s="26">
        <f t="shared" si="119"/>
        <v>45317.74</v>
      </c>
      <c r="DL91" s="28">
        <v>0</v>
      </c>
      <c r="DM91" s="28">
        <v>0</v>
      </c>
      <c r="DN91" s="19">
        <f t="shared" si="120"/>
        <v>45317.74</v>
      </c>
      <c r="DO91" s="12"/>
      <c r="DP91" s="12"/>
      <c r="DQ91" s="27">
        <f>DN91-+DO91-DP91</f>
        <v>45317.74</v>
      </c>
      <c r="DZ91" s="12"/>
      <c r="EA91" s="12"/>
      <c r="EB91" s="26">
        <f t="shared" si="121"/>
        <v>45317.74</v>
      </c>
      <c r="EC91" s="13"/>
      <c r="ED91" s="18">
        <v>0</v>
      </c>
      <c r="EE91" s="18">
        <v>0</v>
      </c>
      <c r="EF91" s="25">
        <f t="shared" si="122"/>
        <v>45317.74</v>
      </c>
      <c r="EG91" s="18">
        <v>0</v>
      </c>
      <c r="EH91" s="18">
        <v>0</v>
      </c>
      <c r="EI91" s="24">
        <f t="shared" si="123"/>
        <v>45317.74</v>
      </c>
      <c r="EJ91" s="24">
        <f t="shared" si="124"/>
        <v>45317.74</v>
      </c>
      <c r="EK91" s="45" t="s">
        <v>410</v>
      </c>
      <c r="EL91" s="12"/>
    </row>
    <row r="92" spans="1:142" ht="46.5" customHeight="1">
      <c r="A92" s="42">
        <v>95</v>
      </c>
      <c r="B92" s="42" t="s">
        <v>517</v>
      </c>
      <c r="C92" s="40" t="s">
        <v>516</v>
      </c>
      <c r="D92" s="68">
        <v>39707</v>
      </c>
      <c r="E92" s="68"/>
      <c r="F92" s="68"/>
      <c r="G92" s="73">
        <f t="shared" si="85"/>
        <v>39707</v>
      </c>
      <c r="H92" s="67"/>
      <c r="I92" s="67"/>
      <c r="J92" s="72">
        <f t="shared" si="86"/>
        <v>39707</v>
      </c>
      <c r="K92" s="67"/>
      <c r="L92" s="67"/>
      <c r="M92" s="69">
        <f t="shared" si="87"/>
        <v>39707</v>
      </c>
      <c r="N92" s="67"/>
      <c r="O92" s="67"/>
      <c r="P92" s="69">
        <f t="shared" si="88"/>
        <v>39707</v>
      </c>
      <c r="Q92" s="70"/>
      <c r="R92" s="70"/>
      <c r="S92" s="69">
        <f t="shared" si="89"/>
        <v>39707</v>
      </c>
      <c r="T92" s="67"/>
      <c r="U92" s="67"/>
      <c r="V92" s="69">
        <f t="shared" si="90"/>
        <v>39707</v>
      </c>
      <c r="W92" s="67"/>
      <c r="X92" s="12"/>
      <c r="Y92" s="69">
        <f t="shared" si="91"/>
        <v>39707</v>
      </c>
      <c r="Z92" s="71"/>
      <c r="AA92" s="71"/>
      <c r="AB92" s="69">
        <f t="shared" si="92"/>
        <v>39707</v>
      </c>
      <c r="AC92" s="67"/>
      <c r="AD92" s="67"/>
      <c r="AE92" s="69">
        <f t="shared" si="93"/>
        <v>39707</v>
      </c>
      <c r="AF92" s="70"/>
      <c r="AG92" s="70"/>
      <c r="AH92" s="69">
        <f t="shared" si="94"/>
        <v>39707</v>
      </c>
      <c r="AI92" s="12"/>
      <c r="AJ92" s="12"/>
      <c r="AK92" s="69">
        <f t="shared" si="95"/>
        <v>39707</v>
      </c>
      <c r="AL92" s="70"/>
      <c r="AM92" s="70"/>
      <c r="AN92" s="69">
        <f t="shared" si="96"/>
        <v>39707</v>
      </c>
      <c r="AO92" s="12"/>
      <c r="AP92" s="67"/>
      <c r="AQ92" s="69">
        <f t="shared" si="97"/>
        <v>39707</v>
      </c>
      <c r="AR92" s="67"/>
      <c r="AS92" s="67"/>
      <c r="AT92" s="69">
        <f t="shared" si="98"/>
        <v>39707</v>
      </c>
      <c r="AU92" s="67"/>
      <c r="AV92" s="67"/>
      <c r="AW92" s="69">
        <f t="shared" si="99"/>
        <v>39707</v>
      </c>
      <c r="AX92" s="68"/>
      <c r="AY92" s="34"/>
      <c r="AZ92" s="66">
        <f t="shared" si="100"/>
        <v>39707</v>
      </c>
      <c r="BA92" s="12"/>
      <c r="BB92" s="12"/>
      <c r="BC92" s="66">
        <f t="shared" si="101"/>
        <v>39707</v>
      </c>
      <c r="BD92" s="67"/>
      <c r="BE92" s="67"/>
      <c r="BF92" s="66">
        <f t="shared" si="102"/>
        <v>39707</v>
      </c>
      <c r="BG92" s="12"/>
      <c r="BH92" s="67">
        <v>19853.5</v>
      </c>
      <c r="BI92" s="66">
        <f t="shared" si="103"/>
        <v>19853.5</v>
      </c>
      <c r="BJ92" s="12"/>
      <c r="BK92" s="12"/>
      <c r="BL92" s="66">
        <f t="shared" si="104"/>
        <v>19853.5</v>
      </c>
      <c r="BM92" s="12"/>
      <c r="BN92" s="12"/>
      <c r="BO92" s="66">
        <f t="shared" si="105"/>
        <v>19853.5</v>
      </c>
      <c r="BP92" s="67"/>
      <c r="BQ92" s="67"/>
      <c r="BR92" s="66">
        <f t="shared" si="106"/>
        <v>19853.5</v>
      </c>
      <c r="BS92" s="12"/>
      <c r="BT92" s="12"/>
      <c r="BU92" s="66">
        <f t="shared" si="107"/>
        <v>19853.5</v>
      </c>
      <c r="BV92" s="67"/>
      <c r="BW92" s="67"/>
      <c r="BX92" s="66">
        <f t="shared" si="108"/>
        <v>19853.5</v>
      </c>
      <c r="BY92" s="67"/>
      <c r="BZ92" s="67"/>
      <c r="CA92" s="66">
        <f t="shared" si="109"/>
        <v>19853.5</v>
      </c>
      <c r="CB92" s="12"/>
      <c r="CC92" s="65"/>
      <c r="CD92" s="26">
        <f t="shared" si="125"/>
        <v>19853.5</v>
      </c>
      <c r="CE92" s="12"/>
      <c r="CF92" s="12"/>
      <c r="CG92" s="26">
        <f t="shared" si="110"/>
        <v>19853.5</v>
      </c>
      <c r="CH92" s="12"/>
      <c r="CI92" s="12"/>
      <c r="CJ92" s="27">
        <f t="shared" si="111"/>
        <v>19853.5</v>
      </c>
      <c r="CM92" s="26">
        <f t="shared" si="112"/>
        <v>19853.5</v>
      </c>
      <c r="CP92" s="24">
        <f t="shared" si="113"/>
        <v>19853.5</v>
      </c>
      <c r="CQ92" s="12">
        <v>0</v>
      </c>
      <c r="CR92" s="13">
        <v>0</v>
      </c>
      <c r="CS92" s="26">
        <f t="shared" si="114"/>
        <v>19853.5</v>
      </c>
      <c r="CT92" s="11">
        <v>0</v>
      </c>
      <c r="CU92" s="11">
        <v>0</v>
      </c>
      <c r="CV92" s="23">
        <f t="shared" si="115"/>
        <v>19853.5</v>
      </c>
      <c r="CW92" s="12">
        <v>0</v>
      </c>
      <c r="CX92" s="12">
        <v>0</v>
      </c>
      <c r="CY92" s="27">
        <f t="shared" si="116"/>
        <v>19853.5</v>
      </c>
      <c r="CZ92" s="18">
        <v>0</v>
      </c>
      <c r="DA92" s="18">
        <v>0</v>
      </c>
      <c r="DB92" s="24">
        <f t="shared" si="117"/>
        <v>19853.5</v>
      </c>
      <c r="DC92" s="12">
        <v>0</v>
      </c>
      <c r="DD92" s="12">
        <v>0</v>
      </c>
      <c r="DE92" s="27">
        <f t="shared" si="118"/>
        <v>19853.5</v>
      </c>
      <c r="DF92" s="18">
        <v>0</v>
      </c>
      <c r="DG92" s="18">
        <v>0</v>
      </c>
      <c r="DH92" s="24">
        <f t="shared" si="84"/>
        <v>19853.5</v>
      </c>
      <c r="DI92" s="12">
        <v>0</v>
      </c>
      <c r="DJ92" s="12">
        <v>0</v>
      </c>
      <c r="DK92" s="26">
        <f t="shared" si="119"/>
        <v>19853.5</v>
      </c>
      <c r="DL92" s="28">
        <v>0</v>
      </c>
      <c r="DM92" s="28">
        <v>0</v>
      </c>
      <c r="DN92" s="19">
        <f t="shared" si="120"/>
        <v>19853.5</v>
      </c>
      <c r="DO92" s="12"/>
      <c r="DP92" s="12"/>
      <c r="DQ92" s="27">
        <f>DN92-+DO92-DP92</f>
        <v>19853.5</v>
      </c>
      <c r="DZ92" s="12"/>
      <c r="EA92" s="12"/>
      <c r="EB92" s="26">
        <f t="shared" si="121"/>
        <v>19853.5</v>
      </c>
      <c r="EC92" s="13"/>
      <c r="ED92" s="18">
        <v>0</v>
      </c>
      <c r="EE92" s="18">
        <v>0</v>
      </c>
      <c r="EF92" s="25">
        <f t="shared" si="122"/>
        <v>19853.5</v>
      </c>
      <c r="EG92" s="18">
        <v>0</v>
      </c>
      <c r="EH92" s="18">
        <v>0</v>
      </c>
      <c r="EI92" s="24">
        <f t="shared" si="123"/>
        <v>19853.5</v>
      </c>
      <c r="EJ92" s="24">
        <f t="shared" si="124"/>
        <v>19853.5</v>
      </c>
      <c r="EK92" s="45" t="s">
        <v>410</v>
      </c>
      <c r="EL92" s="12"/>
    </row>
    <row r="93" spans="1:142" ht="43.5" customHeight="1">
      <c r="A93" s="42">
        <v>96</v>
      </c>
      <c r="B93" s="42" t="s">
        <v>515</v>
      </c>
      <c r="C93" s="40" t="s">
        <v>514</v>
      </c>
      <c r="D93" s="68">
        <v>18871.8</v>
      </c>
      <c r="E93" s="68"/>
      <c r="F93" s="68"/>
      <c r="G93" s="73">
        <f t="shared" si="85"/>
        <v>18871.8</v>
      </c>
      <c r="H93" s="67"/>
      <c r="I93" s="67"/>
      <c r="J93" s="72">
        <f t="shared" si="86"/>
        <v>18871.8</v>
      </c>
      <c r="K93" s="67"/>
      <c r="L93" s="67"/>
      <c r="M93" s="69">
        <f t="shared" si="87"/>
        <v>18871.8</v>
      </c>
      <c r="N93" s="67"/>
      <c r="O93" s="67"/>
      <c r="P93" s="69">
        <f t="shared" si="88"/>
        <v>18871.8</v>
      </c>
      <c r="Q93" s="70"/>
      <c r="R93" s="70"/>
      <c r="S93" s="69">
        <f t="shared" si="89"/>
        <v>18871.8</v>
      </c>
      <c r="T93" s="67"/>
      <c r="U93" s="67"/>
      <c r="V93" s="69">
        <f t="shared" si="90"/>
        <v>18871.8</v>
      </c>
      <c r="W93" s="67"/>
      <c r="X93" s="12"/>
      <c r="Y93" s="69">
        <f t="shared" si="91"/>
        <v>18871.8</v>
      </c>
      <c r="Z93" s="71"/>
      <c r="AA93" s="71"/>
      <c r="AB93" s="69">
        <f t="shared" si="92"/>
        <v>18871.8</v>
      </c>
      <c r="AC93" s="67"/>
      <c r="AD93" s="67"/>
      <c r="AE93" s="69">
        <f t="shared" si="93"/>
        <v>18871.8</v>
      </c>
      <c r="AF93" s="70"/>
      <c r="AG93" s="70"/>
      <c r="AH93" s="69">
        <f t="shared" si="94"/>
        <v>18871.8</v>
      </c>
      <c r="AI93" s="12"/>
      <c r="AJ93" s="12"/>
      <c r="AK93" s="69">
        <f t="shared" si="95"/>
        <v>18871.8</v>
      </c>
      <c r="AL93" s="70"/>
      <c r="AM93" s="70"/>
      <c r="AN93" s="69">
        <f t="shared" si="96"/>
        <v>18871.8</v>
      </c>
      <c r="AO93" s="12"/>
      <c r="AP93" s="67"/>
      <c r="AQ93" s="69">
        <f t="shared" si="97"/>
        <v>18871.8</v>
      </c>
      <c r="AR93" s="67"/>
      <c r="AS93" s="67"/>
      <c r="AT93" s="69">
        <f t="shared" si="98"/>
        <v>18871.8</v>
      </c>
      <c r="AU93" s="67"/>
      <c r="AV93" s="67"/>
      <c r="AW93" s="69">
        <f t="shared" si="99"/>
        <v>18871.8</v>
      </c>
      <c r="AX93" s="68"/>
      <c r="AY93" s="34"/>
      <c r="AZ93" s="66">
        <f t="shared" si="100"/>
        <v>18871.8</v>
      </c>
      <c r="BA93" s="12"/>
      <c r="BB93" s="12"/>
      <c r="BC93" s="66">
        <f t="shared" si="101"/>
        <v>18871.8</v>
      </c>
      <c r="BD93" s="67"/>
      <c r="BE93" s="67"/>
      <c r="BF93" s="66">
        <f t="shared" si="102"/>
        <v>18871.8</v>
      </c>
      <c r="BG93" s="12"/>
      <c r="BH93" s="67"/>
      <c r="BI93" s="66">
        <f t="shared" si="103"/>
        <v>18871.8</v>
      </c>
      <c r="BJ93" s="12"/>
      <c r="BK93" s="12"/>
      <c r="BL93" s="66">
        <f t="shared" si="104"/>
        <v>18871.8</v>
      </c>
      <c r="BM93" s="12"/>
      <c r="BN93" s="12"/>
      <c r="BO93" s="66">
        <f t="shared" si="105"/>
        <v>18871.8</v>
      </c>
      <c r="BP93" s="67"/>
      <c r="BQ93" s="67"/>
      <c r="BR93" s="66">
        <f t="shared" si="106"/>
        <v>18871.8</v>
      </c>
      <c r="BS93" s="12"/>
      <c r="BT93" s="12"/>
      <c r="BU93" s="66">
        <f t="shared" si="107"/>
        <v>18871.8</v>
      </c>
      <c r="BV93" s="67"/>
      <c r="BW93" s="67"/>
      <c r="BX93" s="66">
        <f t="shared" si="108"/>
        <v>18871.8</v>
      </c>
      <c r="BY93" s="67"/>
      <c r="BZ93" s="67"/>
      <c r="CA93" s="66">
        <f t="shared" si="109"/>
        <v>18871.8</v>
      </c>
      <c r="CB93" s="12"/>
      <c r="CC93" s="65"/>
      <c r="CD93" s="26">
        <f t="shared" si="125"/>
        <v>18871.8</v>
      </c>
      <c r="CE93" s="12"/>
      <c r="CF93" s="12"/>
      <c r="CG93" s="26">
        <f t="shared" si="110"/>
        <v>18871.8</v>
      </c>
      <c r="CH93" s="12"/>
      <c r="CI93" s="12"/>
      <c r="CJ93" s="27">
        <f t="shared" si="111"/>
        <v>18871.8</v>
      </c>
      <c r="CM93" s="26">
        <f t="shared" si="112"/>
        <v>18871.8</v>
      </c>
      <c r="CP93" s="24">
        <f t="shared" si="113"/>
        <v>18871.8</v>
      </c>
      <c r="CQ93" s="12">
        <v>0</v>
      </c>
      <c r="CR93" s="13">
        <v>0</v>
      </c>
      <c r="CS93" s="26">
        <f t="shared" si="114"/>
        <v>18871.8</v>
      </c>
      <c r="CT93" s="11">
        <v>0</v>
      </c>
      <c r="CU93" s="11">
        <v>0</v>
      </c>
      <c r="CV93" s="23">
        <f t="shared" si="115"/>
        <v>18871.8</v>
      </c>
      <c r="CW93" s="12">
        <v>0</v>
      </c>
      <c r="CX93" s="12">
        <v>0</v>
      </c>
      <c r="CY93" s="27">
        <f t="shared" si="116"/>
        <v>18871.8</v>
      </c>
      <c r="CZ93" s="18">
        <v>0</v>
      </c>
      <c r="DA93" s="18">
        <v>0</v>
      </c>
      <c r="DB93" s="24">
        <f t="shared" si="117"/>
        <v>18871.8</v>
      </c>
      <c r="DC93" s="12">
        <v>0</v>
      </c>
      <c r="DD93" s="12">
        <v>0</v>
      </c>
      <c r="DE93" s="27">
        <f t="shared" si="118"/>
        <v>18871.8</v>
      </c>
      <c r="DF93" s="18">
        <v>0</v>
      </c>
      <c r="DG93" s="18">
        <v>0</v>
      </c>
      <c r="DH93" s="24">
        <f t="shared" si="84"/>
        <v>18871.8</v>
      </c>
      <c r="DI93" s="12">
        <v>0</v>
      </c>
      <c r="DJ93" s="12">
        <v>0</v>
      </c>
      <c r="DK93" s="26">
        <f t="shared" si="119"/>
        <v>18871.8</v>
      </c>
      <c r="DL93" s="28">
        <v>0</v>
      </c>
      <c r="DM93" s="28">
        <v>0</v>
      </c>
      <c r="DN93" s="19">
        <f t="shared" si="120"/>
        <v>18871.8</v>
      </c>
      <c r="DO93" s="12"/>
      <c r="DP93" s="12"/>
      <c r="DQ93" s="27">
        <f>DN93+DO93-DP93</f>
        <v>18871.8</v>
      </c>
      <c r="DZ93" s="12"/>
      <c r="EA93" s="12"/>
      <c r="EB93" s="26">
        <f t="shared" si="121"/>
        <v>18871.8</v>
      </c>
      <c r="EC93" s="13"/>
      <c r="ED93" s="18">
        <v>0</v>
      </c>
      <c r="EE93" s="18">
        <v>0</v>
      </c>
      <c r="EF93" s="25">
        <f t="shared" si="122"/>
        <v>18871.8</v>
      </c>
      <c r="EG93" s="18">
        <v>0</v>
      </c>
      <c r="EH93" s="18">
        <v>0</v>
      </c>
      <c r="EI93" s="24">
        <f t="shared" si="123"/>
        <v>18871.8</v>
      </c>
      <c r="EJ93" s="24">
        <f t="shared" si="124"/>
        <v>18871.8</v>
      </c>
      <c r="EK93" s="45" t="s">
        <v>410</v>
      </c>
      <c r="EL93" s="12"/>
    </row>
    <row r="94" spans="1:142" ht="44.25" customHeight="1">
      <c r="A94" s="74">
        <v>97</v>
      </c>
      <c r="B94" s="42" t="s">
        <v>513</v>
      </c>
      <c r="C94" s="40" t="s">
        <v>512</v>
      </c>
      <c r="D94" s="68">
        <v>21186.52</v>
      </c>
      <c r="E94" s="68"/>
      <c r="F94" s="68"/>
      <c r="G94" s="73">
        <f t="shared" si="85"/>
        <v>21186.52</v>
      </c>
      <c r="H94" s="67"/>
      <c r="I94" s="67"/>
      <c r="J94" s="72">
        <f t="shared" si="86"/>
        <v>21186.52</v>
      </c>
      <c r="K94" s="67"/>
      <c r="L94" s="67"/>
      <c r="M94" s="69">
        <f t="shared" si="87"/>
        <v>21186.52</v>
      </c>
      <c r="N94" s="67"/>
      <c r="O94" s="67"/>
      <c r="P94" s="69">
        <f t="shared" si="88"/>
        <v>21186.52</v>
      </c>
      <c r="Q94" s="70"/>
      <c r="R94" s="70"/>
      <c r="S94" s="69">
        <f t="shared" si="89"/>
        <v>21186.52</v>
      </c>
      <c r="T94" s="67"/>
      <c r="U94" s="67"/>
      <c r="V94" s="69">
        <f t="shared" si="90"/>
        <v>21186.52</v>
      </c>
      <c r="W94" s="67"/>
      <c r="X94" s="12"/>
      <c r="Y94" s="69">
        <f t="shared" si="91"/>
        <v>21186.52</v>
      </c>
      <c r="Z94" s="71"/>
      <c r="AA94" s="71"/>
      <c r="AB94" s="69">
        <f t="shared" si="92"/>
        <v>21186.52</v>
      </c>
      <c r="AC94" s="67"/>
      <c r="AD94" s="67"/>
      <c r="AE94" s="69">
        <f t="shared" si="93"/>
        <v>21186.52</v>
      </c>
      <c r="AF94" s="70"/>
      <c r="AG94" s="70"/>
      <c r="AH94" s="69">
        <f t="shared" si="94"/>
        <v>21186.52</v>
      </c>
      <c r="AI94" s="12"/>
      <c r="AJ94" s="12"/>
      <c r="AK94" s="69">
        <f t="shared" si="95"/>
        <v>21186.52</v>
      </c>
      <c r="AL94" s="70"/>
      <c r="AM94" s="70"/>
      <c r="AN94" s="69">
        <f t="shared" si="96"/>
        <v>21186.52</v>
      </c>
      <c r="AO94" s="12"/>
      <c r="AP94" s="67"/>
      <c r="AQ94" s="69">
        <f t="shared" si="97"/>
        <v>21186.52</v>
      </c>
      <c r="AR94" s="67"/>
      <c r="AS94" s="67"/>
      <c r="AT94" s="69">
        <f t="shared" si="98"/>
        <v>21186.52</v>
      </c>
      <c r="AU94" s="67"/>
      <c r="AV94" s="67"/>
      <c r="AW94" s="69">
        <f t="shared" si="99"/>
        <v>21186.52</v>
      </c>
      <c r="AX94" s="68"/>
      <c r="AY94" s="34"/>
      <c r="AZ94" s="66">
        <f t="shared" si="100"/>
        <v>21186.52</v>
      </c>
      <c r="BA94" s="12"/>
      <c r="BB94" s="12"/>
      <c r="BC94" s="66">
        <f t="shared" si="101"/>
        <v>21186.52</v>
      </c>
      <c r="BD94" s="67"/>
      <c r="BE94" s="67"/>
      <c r="BF94" s="66">
        <f t="shared" si="102"/>
        <v>21186.52</v>
      </c>
      <c r="BG94" s="12"/>
      <c r="BH94" s="67"/>
      <c r="BI94" s="66">
        <f t="shared" si="103"/>
        <v>21186.52</v>
      </c>
      <c r="BJ94" s="12"/>
      <c r="BK94" s="12"/>
      <c r="BL94" s="66">
        <f t="shared" si="104"/>
        <v>21186.52</v>
      </c>
      <c r="BM94" s="12"/>
      <c r="BN94" s="12"/>
      <c r="BO94" s="66">
        <f t="shared" si="105"/>
        <v>21186.52</v>
      </c>
      <c r="BP94" s="67"/>
      <c r="BQ94" s="67"/>
      <c r="BR94" s="66">
        <f t="shared" si="106"/>
        <v>21186.52</v>
      </c>
      <c r="BS94" s="12"/>
      <c r="BT94" s="12"/>
      <c r="BU94" s="66">
        <f t="shared" si="107"/>
        <v>21186.52</v>
      </c>
      <c r="BV94" s="67"/>
      <c r="BW94" s="67"/>
      <c r="BX94" s="66">
        <f t="shared" si="108"/>
        <v>21186.52</v>
      </c>
      <c r="BY94" s="67"/>
      <c r="BZ94" s="67"/>
      <c r="CA94" s="66">
        <f t="shared" si="109"/>
        <v>21186.52</v>
      </c>
      <c r="CB94" s="12"/>
      <c r="CC94" s="65"/>
      <c r="CD94" s="26">
        <f t="shared" si="125"/>
        <v>21186.52</v>
      </c>
      <c r="CE94" s="12"/>
      <c r="CF94" s="12"/>
      <c r="CG94" s="26">
        <f t="shared" si="110"/>
        <v>21186.52</v>
      </c>
      <c r="CH94" s="12"/>
      <c r="CI94" s="12"/>
      <c r="CJ94" s="27">
        <f t="shared" si="111"/>
        <v>21186.52</v>
      </c>
      <c r="CM94" s="26">
        <f t="shared" si="112"/>
        <v>21186.52</v>
      </c>
      <c r="CP94" s="24">
        <f t="shared" si="113"/>
        <v>21186.52</v>
      </c>
      <c r="CQ94" s="12">
        <v>0</v>
      </c>
      <c r="CR94" s="13">
        <v>0</v>
      </c>
      <c r="CS94" s="26">
        <f t="shared" si="114"/>
        <v>21186.52</v>
      </c>
      <c r="CT94" s="11">
        <v>0</v>
      </c>
      <c r="CU94" s="11">
        <v>0</v>
      </c>
      <c r="CV94" s="23">
        <f t="shared" si="115"/>
        <v>21186.52</v>
      </c>
      <c r="CW94" s="12">
        <v>0</v>
      </c>
      <c r="CX94" s="12">
        <v>0</v>
      </c>
      <c r="CY94" s="27">
        <f t="shared" si="116"/>
        <v>21186.52</v>
      </c>
      <c r="CZ94" s="18">
        <v>0</v>
      </c>
      <c r="DA94" s="18">
        <v>0</v>
      </c>
      <c r="DB94" s="24">
        <f t="shared" si="117"/>
        <v>21186.52</v>
      </c>
      <c r="DC94" s="12">
        <v>0</v>
      </c>
      <c r="DD94" s="12">
        <v>0</v>
      </c>
      <c r="DE94" s="27">
        <f t="shared" si="118"/>
        <v>21186.52</v>
      </c>
      <c r="DF94" s="18">
        <v>0</v>
      </c>
      <c r="DG94" s="18">
        <v>0</v>
      </c>
      <c r="DH94" s="24">
        <f t="shared" si="84"/>
        <v>21186.52</v>
      </c>
      <c r="DI94" s="12">
        <v>0</v>
      </c>
      <c r="DJ94" s="12">
        <v>0</v>
      </c>
      <c r="DK94" s="26">
        <f t="shared" si="119"/>
        <v>21186.52</v>
      </c>
      <c r="DL94" s="28">
        <v>0</v>
      </c>
      <c r="DM94" s="28">
        <v>0</v>
      </c>
      <c r="DN94" s="19">
        <f t="shared" si="120"/>
        <v>21186.52</v>
      </c>
      <c r="DO94" s="12"/>
      <c r="DP94" s="12"/>
      <c r="DQ94" s="27">
        <f>DN94-+DO94-DP94</f>
        <v>21186.52</v>
      </c>
      <c r="DZ94" s="12"/>
      <c r="EA94" s="12"/>
      <c r="EB94" s="26">
        <f t="shared" si="121"/>
        <v>21186.52</v>
      </c>
      <c r="EC94" s="13"/>
      <c r="ED94" s="18">
        <v>0</v>
      </c>
      <c r="EE94" s="18">
        <v>0</v>
      </c>
      <c r="EF94" s="25">
        <f t="shared" si="122"/>
        <v>21186.52</v>
      </c>
      <c r="EG94" s="18">
        <v>0</v>
      </c>
      <c r="EH94" s="18">
        <v>0</v>
      </c>
      <c r="EI94" s="24">
        <f t="shared" si="123"/>
        <v>21186.52</v>
      </c>
      <c r="EJ94" s="24">
        <f t="shared" si="124"/>
        <v>21186.52</v>
      </c>
      <c r="EK94" s="45" t="s">
        <v>410</v>
      </c>
      <c r="EL94" s="12"/>
    </row>
    <row r="95" spans="1:142" ht="44.25" customHeight="1">
      <c r="A95" s="42">
        <v>98</v>
      </c>
      <c r="B95" s="42" t="s">
        <v>511</v>
      </c>
      <c r="C95" s="40" t="s">
        <v>510</v>
      </c>
      <c r="D95" s="68">
        <v>45362.9</v>
      </c>
      <c r="E95" s="68"/>
      <c r="F95" s="68"/>
      <c r="G95" s="73">
        <f t="shared" si="85"/>
        <v>45362.9</v>
      </c>
      <c r="H95" s="67"/>
      <c r="I95" s="67"/>
      <c r="J95" s="72">
        <f t="shared" si="86"/>
        <v>45362.9</v>
      </c>
      <c r="K95" s="67"/>
      <c r="L95" s="67"/>
      <c r="M95" s="69">
        <f t="shared" si="87"/>
        <v>45362.9</v>
      </c>
      <c r="N95" s="67"/>
      <c r="O95" s="67"/>
      <c r="P95" s="69">
        <f t="shared" si="88"/>
        <v>45362.9</v>
      </c>
      <c r="Q95" s="70"/>
      <c r="R95" s="70"/>
      <c r="S95" s="69">
        <f t="shared" si="89"/>
        <v>45362.9</v>
      </c>
      <c r="T95" s="67"/>
      <c r="U95" s="67"/>
      <c r="V95" s="69">
        <f t="shared" si="90"/>
        <v>45362.9</v>
      </c>
      <c r="W95" s="67"/>
      <c r="X95" s="12"/>
      <c r="Y95" s="69">
        <f t="shared" si="91"/>
        <v>45362.9</v>
      </c>
      <c r="Z95" s="71"/>
      <c r="AA95" s="71"/>
      <c r="AB95" s="69">
        <f t="shared" si="92"/>
        <v>45362.9</v>
      </c>
      <c r="AC95" s="67"/>
      <c r="AD95" s="67"/>
      <c r="AE95" s="69">
        <f t="shared" si="93"/>
        <v>45362.9</v>
      </c>
      <c r="AF95" s="70"/>
      <c r="AG95" s="70"/>
      <c r="AH95" s="69">
        <f t="shared" si="94"/>
        <v>45362.9</v>
      </c>
      <c r="AI95" s="12"/>
      <c r="AJ95" s="12"/>
      <c r="AK95" s="69">
        <f t="shared" si="95"/>
        <v>45362.9</v>
      </c>
      <c r="AL95" s="70"/>
      <c r="AM95" s="70">
        <v>7306.36</v>
      </c>
      <c r="AN95" s="69">
        <f t="shared" si="96"/>
        <v>38056.54</v>
      </c>
      <c r="AO95" s="12"/>
      <c r="AP95" s="67"/>
      <c r="AQ95" s="69">
        <f t="shared" si="97"/>
        <v>38056.54</v>
      </c>
      <c r="AR95" s="67"/>
      <c r="AS95" s="67"/>
      <c r="AT95" s="69">
        <f t="shared" si="98"/>
        <v>38056.54</v>
      </c>
      <c r="AU95" s="67"/>
      <c r="AV95" s="67"/>
      <c r="AW95" s="69">
        <f t="shared" si="99"/>
        <v>38056.54</v>
      </c>
      <c r="AX95" s="68"/>
      <c r="AY95" s="34"/>
      <c r="AZ95" s="66">
        <f t="shared" si="100"/>
        <v>38056.54</v>
      </c>
      <c r="BA95" s="12"/>
      <c r="BB95" s="12"/>
      <c r="BC95" s="66">
        <f t="shared" si="101"/>
        <v>38056.54</v>
      </c>
      <c r="BD95" s="67"/>
      <c r="BE95" s="67"/>
      <c r="BF95" s="66">
        <f t="shared" si="102"/>
        <v>38056.54</v>
      </c>
      <c r="BG95" s="12"/>
      <c r="BH95" s="67"/>
      <c r="BI95" s="66">
        <f t="shared" si="103"/>
        <v>38056.54</v>
      </c>
      <c r="BJ95" s="12"/>
      <c r="BK95" s="12"/>
      <c r="BL95" s="66">
        <f t="shared" si="104"/>
        <v>38056.54</v>
      </c>
      <c r="BM95" s="12"/>
      <c r="BN95" s="12"/>
      <c r="BO95" s="66">
        <f t="shared" si="105"/>
        <v>38056.54</v>
      </c>
      <c r="BP95" s="67"/>
      <c r="BQ95" s="67">
        <v>5265.13</v>
      </c>
      <c r="BR95" s="66">
        <f t="shared" si="106"/>
        <v>32791.41</v>
      </c>
      <c r="BS95" s="12"/>
      <c r="BT95" s="12"/>
      <c r="BU95" s="66">
        <f t="shared" si="107"/>
        <v>32791.41</v>
      </c>
      <c r="BV95" s="67"/>
      <c r="BW95" s="67"/>
      <c r="BX95" s="66">
        <f t="shared" si="108"/>
        <v>32791.41</v>
      </c>
      <c r="BY95" s="67"/>
      <c r="BZ95" s="67"/>
      <c r="CA95" s="66">
        <f t="shared" si="109"/>
        <v>32791.41</v>
      </c>
      <c r="CB95" s="12"/>
      <c r="CC95" s="65"/>
      <c r="CD95" s="26">
        <f t="shared" si="125"/>
        <v>32791.41</v>
      </c>
      <c r="CE95" s="12"/>
      <c r="CF95" s="12"/>
      <c r="CG95" s="26">
        <f t="shared" si="110"/>
        <v>32791.41</v>
      </c>
      <c r="CH95" s="12"/>
      <c r="CI95" s="12"/>
      <c r="CJ95" s="27">
        <f t="shared" si="111"/>
        <v>32791.41</v>
      </c>
      <c r="CM95" s="26">
        <f t="shared" si="112"/>
        <v>32791.41</v>
      </c>
      <c r="CP95" s="24">
        <f t="shared" si="113"/>
        <v>32791.41</v>
      </c>
      <c r="CQ95" s="12">
        <v>0</v>
      </c>
      <c r="CR95" s="13">
        <v>0</v>
      </c>
      <c r="CS95" s="26">
        <f t="shared" si="114"/>
        <v>32791.41</v>
      </c>
      <c r="CT95" s="11">
        <v>0</v>
      </c>
      <c r="CU95" s="11">
        <v>0</v>
      </c>
      <c r="CV95" s="23">
        <f t="shared" si="115"/>
        <v>32791.41</v>
      </c>
      <c r="CW95" s="12">
        <v>0</v>
      </c>
      <c r="CX95" s="12">
        <v>0</v>
      </c>
      <c r="CY95" s="27">
        <f t="shared" si="116"/>
        <v>32791.41</v>
      </c>
      <c r="CZ95" s="18">
        <v>0</v>
      </c>
      <c r="DA95" s="18">
        <v>0</v>
      </c>
      <c r="DB95" s="24">
        <f t="shared" si="117"/>
        <v>32791.41</v>
      </c>
      <c r="DC95" s="12">
        <v>0</v>
      </c>
      <c r="DD95" s="12">
        <v>0</v>
      </c>
      <c r="DE95" s="27">
        <f t="shared" si="118"/>
        <v>32791.41</v>
      </c>
      <c r="DF95" s="18">
        <v>0</v>
      </c>
      <c r="DG95" s="18">
        <v>0</v>
      </c>
      <c r="DH95" s="24">
        <f t="shared" si="84"/>
        <v>32791.41</v>
      </c>
      <c r="DI95" s="12">
        <v>0</v>
      </c>
      <c r="DJ95" s="12">
        <v>0</v>
      </c>
      <c r="DK95" s="26">
        <f t="shared" si="119"/>
        <v>32791.41</v>
      </c>
      <c r="DL95" s="28">
        <v>0</v>
      </c>
      <c r="DM95" s="28">
        <v>0</v>
      </c>
      <c r="DN95" s="19">
        <f t="shared" si="120"/>
        <v>32791.41</v>
      </c>
      <c r="DO95" s="12"/>
      <c r="DP95" s="12"/>
      <c r="DQ95" s="27">
        <f>DN95+DO95-DP95</f>
        <v>32791.41</v>
      </c>
      <c r="DZ95" s="12"/>
      <c r="EA95" s="12"/>
      <c r="EB95" s="26">
        <f t="shared" si="121"/>
        <v>32791.41</v>
      </c>
      <c r="EC95" s="13"/>
      <c r="ED95" s="18">
        <v>0</v>
      </c>
      <c r="EE95" s="18">
        <v>0</v>
      </c>
      <c r="EF95" s="25">
        <f t="shared" si="122"/>
        <v>32791.41</v>
      </c>
      <c r="EG95" s="18">
        <v>0</v>
      </c>
      <c r="EH95" s="18">
        <v>0</v>
      </c>
      <c r="EI95" s="24">
        <f t="shared" si="123"/>
        <v>32791.41</v>
      </c>
      <c r="EJ95" s="24">
        <f t="shared" si="124"/>
        <v>32791.41</v>
      </c>
      <c r="EK95" s="45" t="s">
        <v>410</v>
      </c>
      <c r="EL95" s="12"/>
    </row>
    <row r="96" spans="1:142" ht="42" customHeight="1">
      <c r="A96" s="42">
        <v>99</v>
      </c>
      <c r="B96" s="42" t="s">
        <v>509</v>
      </c>
      <c r="C96" s="40" t="s">
        <v>508</v>
      </c>
      <c r="D96" s="68">
        <v>937032.05</v>
      </c>
      <c r="E96" s="68"/>
      <c r="F96" s="68"/>
      <c r="G96" s="73">
        <f t="shared" si="85"/>
        <v>937032.05</v>
      </c>
      <c r="H96" s="67"/>
      <c r="I96" s="67"/>
      <c r="J96" s="72">
        <f t="shared" si="86"/>
        <v>937032.05</v>
      </c>
      <c r="K96" s="67"/>
      <c r="L96" s="67"/>
      <c r="M96" s="69">
        <f t="shared" si="87"/>
        <v>937032.05</v>
      </c>
      <c r="N96" s="67"/>
      <c r="O96" s="67"/>
      <c r="P96" s="69">
        <f t="shared" si="88"/>
        <v>937032.05</v>
      </c>
      <c r="Q96" s="70"/>
      <c r="R96" s="70"/>
      <c r="S96" s="69">
        <f t="shared" si="89"/>
        <v>937032.05</v>
      </c>
      <c r="T96" s="67"/>
      <c r="U96" s="67"/>
      <c r="V96" s="69">
        <f t="shared" si="90"/>
        <v>937032.05</v>
      </c>
      <c r="W96" s="67"/>
      <c r="X96" s="12"/>
      <c r="Y96" s="69">
        <f t="shared" si="91"/>
        <v>937032.05</v>
      </c>
      <c r="Z96" s="71"/>
      <c r="AA96" s="71"/>
      <c r="AB96" s="69">
        <f t="shared" si="92"/>
        <v>937032.05</v>
      </c>
      <c r="AC96" s="67"/>
      <c r="AD96" s="67"/>
      <c r="AE96" s="69">
        <f t="shared" si="93"/>
        <v>937032.05</v>
      </c>
      <c r="AF96" s="70"/>
      <c r="AG96" s="70"/>
      <c r="AH96" s="69">
        <f t="shared" si="94"/>
        <v>937032.05</v>
      </c>
      <c r="AI96" s="12"/>
      <c r="AJ96" s="12"/>
      <c r="AK96" s="69">
        <f t="shared" si="95"/>
        <v>937032.05</v>
      </c>
      <c r="AL96" s="70"/>
      <c r="AN96" s="69">
        <f t="shared" si="96"/>
        <v>937032.05</v>
      </c>
      <c r="AO96" s="12"/>
      <c r="AP96" s="67"/>
      <c r="AQ96" s="69">
        <f t="shared" si="97"/>
        <v>937032.05</v>
      </c>
      <c r="AR96" s="67"/>
      <c r="AS96" s="67"/>
      <c r="AT96" s="69">
        <f t="shared" si="98"/>
        <v>937032.05</v>
      </c>
      <c r="AU96" s="67"/>
      <c r="AV96" s="67"/>
      <c r="AW96" s="69">
        <f t="shared" si="99"/>
        <v>937032.05</v>
      </c>
      <c r="AX96" s="68"/>
      <c r="AY96" s="34"/>
      <c r="AZ96" s="66">
        <f t="shared" si="100"/>
        <v>937032.05</v>
      </c>
      <c r="BA96" s="12"/>
      <c r="BB96" s="12"/>
      <c r="BC96" s="66">
        <f t="shared" si="101"/>
        <v>937032.05</v>
      </c>
      <c r="BD96" s="67"/>
      <c r="BE96" s="67">
        <v>194572.5</v>
      </c>
      <c r="BF96" s="66">
        <f t="shared" si="102"/>
        <v>742459.55</v>
      </c>
      <c r="BG96" s="12"/>
      <c r="BH96" s="67"/>
      <c r="BI96" s="66">
        <f t="shared" si="103"/>
        <v>742459.55</v>
      </c>
      <c r="BJ96" s="12"/>
      <c r="BK96" s="12"/>
      <c r="BL96" s="66">
        <f t="shared" si="104"/>
        <v>742459.55</v>
      </c>
      <c r="BM96" s="12"/>
      <c r="BN96" s="12"/>
      <c r="BO96" s="66">
        <f t="shared" si="105"/>
        <v>742459.55</v>
      </c>
      <c r="BP96" s="67"/>
      <c r="BQ96" s="67"/>
      <c r="BR96" s="66">
        <f t="shared" si="106"/>
        <v>742459.55</v>
      </c>
      <c r="BS96" s="12"/>
      <c r="BT96" s="12"/>
      <c r="BU96" s="66">
        <f t="shared" si="107"/>
        <v>742459.55</v>
      </c>
      <c r="BV96" s="67"/>
      <c r="BW96" s="67"/>
      <c r="BX96" s="66">
        <f t="shared" si="108"/>
        <v>742459.55</v>
      </c>
      <c r="BY96" s="67"/>
      <c r="BZ96" s="67">
        <v>191265.32</v>
      </c>
      <c r="CA96" s="66">
        <f t="shared" si="109"/>
        <v>551194.23</v>
      </c>
      <c r="CB96" s="12"/>
      <c r="CC96" s="65"/>
      <c r="CD96" s="26">
        <f t="shared" si="125"/>
        <v>551194.23</v>
      </c>
      <c r="CE96" s="12"/>
      <c r="CF96" s="12">
        <v>114291.74</v>
      </c>
      <c r="CG96" s="26">
        <f t="shared" si="110"/>
        <v>436902.49</v>
      </c>
      <c r="CH96" s="12"/>
      <c r="CI96" s="12"/>
      <c r="CJ96" s="27">
        <f t="shared" si="111"/>
        <v>436902.49</v>
      </c>
      <c r="CM96" s="26">
        <f t="shared" si="112"/>
        <v>436902.49</v>
      </c>
      <c r="CP96" s="24">
        <f t="shared" si="113"/>
        <v>436902.49</v>
      </c>
      <c r="CQ96" s="12">
        <v>0</v>
      </c>
      <c r="CR96" s="13">
        <v>0</v>
      </c>
      <c r="CS96" s="26">
        <f t="shared" si="114"/>
        <v>436902.49</v>
      </c>
      <c r="CT96" s="11">
        <v>0</v>
      </c>
      <c r="CU96" s="11">
        <v>0</v>
      </c>
      <c r="CV96" s="23">
        <f t="shared" si="115"/>
        <v>436902.49</v>
      </c>
      <c r="CW96" s="12">
        <v>0</v>
      </c>
      <c r="CX96" s="12">
        <v>0</v>
      </c>
      <c r="CY96" s="27">
        <f t="shared" si="116"/>
        <v>436902.49</v>
      </c>
      <c r="CZ96" s="18">
        <v>0</v>
      </c>
      <c r="DA96" s="18">
        <v>0</v>
      </c>
      <c r="DB96" s="24">
        <f t="shared" si="117"/>
        <v>436902.49</v>
      </c>
      <c r="DC96" s="12">
        <v>0</v>
      </c>
      <c r="DD96" s="12">
        <v>0</v>
      </c>
      <c r="DE96" s="27">
        <f t="shared" si="118"/>
        <v>436902.49</v>
      </c>
      <c r="DF96" s="18">
        <v>0</v>
      </c>
      <c r="DG96" s="18">
        <v>0</v>
      </c>
      <c r="DH96" s="24">
        <f aca="true" t="shared" si="126" ref="DH96:DH127">DE96-DF96+DG96</f>
        <v>436902.49</v>
      </c>
      <c r="DI96" s="12">
        <v>0</v>
      </c>
      <c r="DJ96" s="12">
        <v>0</v>
      </c>
      <c r="DK96" s="26">
        <f t="shared" si="119"/>
        <v>436902.49</v>
      </c>
      <c r="DL96" s="28">
        <v>0</v>
      </c>
      <c r="DM96" s="28">
        <v>0</v>
      </c>
      <c r="DN96" s="19">
        <f t="shared" si="120"/>
        <v>436902.49</v>
      </c>
      <c r="DO96" s="12"/>
      <c r="DP96" s="12"/>
      <c r="DQ96" s="27">
        <f>DN96-+DO96-DP96</f>
        <v>436902.49</v>
      </c>
      <c r="DZ96" s="12"/>
      <c r="EA96" s="12"/>
      <c r="EB96" s="26">
        <f t="shared" si="121"/>
        <v>436902.49</v>
      </c>
      <c r="EC96" s="13"/>
      <c r="ED96" s="18">
        <v>0</v>
      </c>
      <c r="EE96" s="18">
        <v>0</v>
      </c>
      <c r="EF96" s="25">
        <f t="shared" si="122"/>
        <v>436902.49</v>
      </c>
      <c r="EG96" s="18">
        <v>0</v>
      </c>
      <c r="EH96" s="18">
        <v>0</v>
      </c>
      <c r="EI96" s="24">
        <f t="shared" si="123"/>
        <v>436902.49</v>
      </c>
      <c r="EJ96" s="24">
        <f t="shared" si="124"/>
        <v>436902.49</v>
      </c>
      <c r="EK96" s="45" t="s">
        <v>410</v>
      </c>
      <c r="EL96" s="12"/>
    </row>
    <row r="97" spans="1:142" ht="44.25" customHeight="1">
      <c r="A97" s="42">
        <v>100</v>
      </c>
      <c r="B97" s="42" t="s">
        <v>507</v>
      </c>
      <c r="C97" s="40" t="s">
        <v>506</v>
      </c>
      <c r="D97" s="68">
        <v>2711987.89</v>
      </c>
      <c r="E97" s="68"/>
      <c r="F97" s="68"/>
      <c r="G97" s="73">
        <f t="shared" si="85"/>
        <v>2711987.89</v>
      </c>
      <c r="H97" s="67"/>
      <c r="I97" s="67"/>
      <c r="J97" s="72">
        <f t="shared" si="86"/>
        <v>2711987.89</v>
      </c>
      <c r="K97" s="67"/>
      <c r="L97" s="67"/>
      <c r="M97" s="69">
        <f t="shared" si="87"/>
        <v>2711987.89</v>
      </c>
      <c r="N97" s="67"/>
      <c r="O97" s="67"/>
      <c r="P97" s="69">
        <f t="shared" si="88"/>
        <v>2711987.89</v>
      </c>
      <c r="Q97" s="70"/>
      <c r="R97" s="70"/>
      <c r="S97" s="69">
        <f t="shared" si="89"/>
        <v>2711987.89</v>
      </c>
      <c r="T97" s="67"/>
      <c r="U97" s="67"/>
      <c r="V97" s="69">
        <f t="shared" si="90"/>
        <v>2711987.89</v>
      </c>
      <c r="W97" s="67"/>
      <c r="X97" s="12"/>
      <c r="Y97" s="69">
        <f t="shared" si="91"/>
        <v>2711987.89</v>
      </c>
      <c r="Z97" s="71"/>
      <c r="AA97" s="71"/>
      <c r="AB97" s="69">
        <f t="shared" si="92"/>
        <v>2711987.89</v>
      </c>
      <c r="AC97" s="67"/>
      <c r="AD97" s="67"/>
      <c r="AE97" s="69">
        <f t="shared" si="93"/>
        <v>2711987.89</v>
      </c>
      <c r="AF97" s="70"/>
      <c r="AG97" s="70"/>
      <c r="AH97" s="69">
        <f t="shared" si="94"/>
        <v>2711987.89</v>
      </c>
      <c r="AI97" s="12"/>
      <c r="AJ97" s="12"/>
      <c r="AK97" s="69">
        <f t="shared" si="95"/>
        <v>2711987.89</v>
      </c>
      <c r="AL97" s="70"/>
      <c r="AM97" s="70"/>
      <c r="AN97" s="69">
        <f t="shared" si="96"/>
        <v>2711987.89</v>
      </c>
      <c r="AO97" s="12"/>
      <c r="AP97" s="67"/>
      <c r="AQ97" s="69">
        <f t="shared" si="97"/>
        <v>2711987.89</v>
      </c>
      <c r="AR97" s="67"/>
      <c r="AS97" s="67"/>
      <c r="AT97" s="69">
        <f t="shared" si="98"/>
        <v>2711987.89</v>
      </c>
      <c r="AU97" s="67"/>
      <c r="AV97" s="67"/>
      <c r="AW97" s="69">
        <f t="shared" si="99"/>
        <v>2711987.89</v>
      </c>
      <c r="AX97" s="68"/>
      <c r="AY97" s="34"/>
      <c r="AZ97" s="66">
        <f t="shared" si="100"/>
        <v>2711987.89</v>
      </c>
      <c r="BA97" s="12"/>
      <c r="BB97" s="12"/>
      <c r="BC97" s="66">
        <f t="shared" si="101"/>
        <v>2711987.89</v>
      </c>
      <c r="BD97" s="67"/>
      <c r="BE97" s="67"/>
      <c r="BF97" s="66">
        <f t="shared" si="102"/>
        <v>2711987.89</v>
      </c>
      <c r="BG97" s="12"/>
      <c r="BH97" s="67"/>
      <c r="BI97" s="66">
        <f t="shared" si="103"/>
        <v>2711987.89</v>
      </c>
      <c r="BJ97" s="12"/>
      <c r="BK97" s="12"/>
      <c r="BL97" s="66">
        <f t="shared" si="104"/>
        <v>2711987.89</v>
      </c>
      <c r="BM97" s="12"/>
      <c r="BN97" s="12"/>
      <c r="BO97" s="66">
        <f t="shared" si="105"/>
        <v>2711987.89</v>
      </c>
      <c r="BP97" s="67"/>
      <c r="BQ97" s="67"/>
      <c r="BR97" s="66">
        <f t="shared" si="106"/>
        <v>2711987.89</v>
      </c>
      <c r="BS97" s="12"/>
      <c r="BT97" s="12"/>
      <c r="BU97" s="66">
        <f t="shared" si="107"/>
        <v>2711987.89</v>
      </c>
      <c r="BV97" s="67"/>
      <c r="BW97" s="67"/>
      <c r="BX97" s="66">
        <f t="shared" si="108"/>
        <v>2711987.89</v>
      </c>
      <c r="BY97" s="67"/>
      <c r="BZ97" s="67"/>
      <c r="CA97" s="66">
        <f t="shared" si="109"/>
        <v>2711987.89</v>
      </c>
      <c r="CB97" s="12"/>
      <c r="CC97" s="65"/>
      <c r="CD97" s="26">
        <f t="shared" si="125"/>
        <v>2711987.89</v>
      </c>
      <c r="CE97" s="12"/>
      <c r="CF97" s="12"/>
      <c r="CG97" s="26">
        <f t="shared" si="110"/>
        <v>2711987.89</v>
      </c>
      <c r="CH97" s="12"/>
      <c r="CI97" s="12"/>
      <c r="CJ97" s="27">
        <f t="shared" si="111"/>
        <v>2711987.89</v>
      </c>
      <c r="CM97" s="26">
        <f t="shared" si="112"/>
        <v>2711987.89</v>
      </c>
      <c r="CP97" s="24">
        <f t="shared" si="113"/>
        <v>2711987.89</v>
      </c>
      <c r="CQ97" s="12">
        <v>0</v>
      </c>
      <c r="CR97" s="13">
        <v>0</v>
      </c>
      <c r="CS97" s="26">
        <f t="shared" si="114"/>
        <v>2711987.89</v>
      </c>
      <c r="CT97" s="11">
        <v>0</v>
      </c>
      <c r="CU97" s="11">
        <v>0</v>
      </c>
      <c r="CV97" s="23">
        <f t="shared" si="115"/>
        <v>2711987.89</v>
      </c>
      <c r="CW97" s="12">
        <v>0</v>
      </c>
      <c r="CX97" s="12">
        <v>0</v>
      </c>
      <c r="CY97" s="27">
        <f t="shared" si="116"/>
        <v>2711987.89</v>
      </c>
      <c r="CZ97" s="18">
        <v>0</v>
      </c>
      <c r="DA97" s="18">
        <v>0</v>
      </c>
      <c r="DB97" s="24">
        <f t="shared" si="117"/>
        <v>2711987.89</v>
      </c>
      <c r="DC97" s="12">
        <v>0</v>
      </c>
      <c r="DD97" s="12">
        <v>0</v>
      </c>
      <c r="DE97" s="27">
        <f t="shared" si="118"/>
        <v>2711987.89</v>
      </c>
      <c r="DF97" s="18">
        <v>0</v>
      </c>
      <c r="DG97" s="18">
        <v>0</v>
      </c>
      <c r="DH97" s="24">
        <f t="shared" si="126"/>
        <v>2711987.89</v>
      </c>
      <c r="DI97" s="12">
        <v>0</v>
      </c>
      <c r="DJ97" s="12">
        <v>0</v>
      </c>
      <c r="DK97" s="26">
        <f t="shared" si="119"/>
        <v>2711987.89</v>
      </c>
      <c r="DL97" s="28">
        <v>0</v>
      </c>
      <c r="DM97" s="28">
        <v>0</v>
      </c>
      <c r="DN97" s="19">
        <f t="shared" si="120"/>
        <v>2711987.89</v>
      </c>
      <c r="DO97" s="12"/>
      <c r="DP97" s="12"/>
      <c r="DQ97" s="27">
        <f>DN97-+DO97-DP97</f>
        <v>2711987.89</v>
      </c>
      <c r="DZ97" s="12"/>
      <c r="EA97" s="12"/>
      <c r="EB97" s="26">
        <f t="shared" si="121"/>
        <v>2711987.89</v>
      </c>
      <c r="EC97" s="13"/>
      <c r="ED97" s="18">
        <v>0</v>
      </c>
      <c r="EE97" s="18">
        <v>0</v>
      </c>
      <c r="EF97" s="25">
        <f t="shared" si="122"/>
        <v>2711987.89</v>
      </c>
      <c r="EG97" s="18">
        <v>0</v>
      </c>
      <c r="EH97" s="18">
        <v>0</v>
      </c>
      <c r="EI97" s="24">
        <f t="shared" si="123"/>
        <v>2711987.89</v>
      </c>
      <c r="EJ97" s="24">
        <f t="shared" si="124"/>
        <v>2711987.89</v>
      </c>
      <c r="EK97" s="45" t="s">
        <v>410</v>
      </c>
      <c r="EL97" s="12"/>
    </row>
    <row r="98" spans="1:142" ht="45" customHeight="1">
      <c r="A98" s="42">
        <v>101</v>
      </c>
      <c r="B98" s="42" t="s">
        <v>505</v>
      </c>
      <c r="C98" s="40" t="s">
        <v>504</v>
      </c>
      <c r="D98" s="68">
        <v>243700</v>
      </c>
      <c r="E98" s="68"/>
      <c r="F98" s="68"/>
      <c r="G98" s="73">
        <f t="shared" si="85"/>
        <v>243700</v>
      </c>
      <c r="H98" s="67"/>
      <c r="I98" s="67"/>
      <c r="J98" s="72">
        <f t="shared" si="86"/>
        <v>243700</v>
      </c>
      <c r="K98" s="67"/>
      <c r="L98" s="67"/>
      <c r="M98" s="69">
        <f t="shared" si="87"/>
        <v>243700</v>
      </c>
      <c r="N98" s="67"/>
      <c r="O98" s="67"/>
      <c r="P98" s="69">
        <f t="shared" si="88"/>
        <v>243700</v>
      </c>
      <c r="Q98" s="70"/>
      <c r="R98" s="70"/>
      <c r="S98" s="69">
        <f t="shared" si="89"/>
        <v>243700</v>
      </c>
      <c r="T98" s="67"/>
      <c r="U98" s="67"/>
      <c r="V98" s="69">
        <f t="shared" si="90"/>
        <v>243700</v>
      </c>
      <c r="W98" s="67"/>
      <c r="X98" s="12"/>
      <c r="Y98" s="69">
        <f t="shared" si="91"/>
        <v>243700</v>
      </c>
      <c r="Z98" s="71"/>
      <c r="AA98" s="71"/>
      <c r="AB98" s="69">
        <f t="shared" si="92"/>
        <v>243700</v>
      </c>
      <c r="AC98" s="67"/>
      <c r="AD98" s="67"/>
      <c r="AE98" s="69">
        <f t="shared" si="93"/>
        <v>243700</v>
      </c>
      <c r="AF98" s="70"/>
      <c r="AG98" s="70"/>
      <c r="AH98" s="69">
        <f t="shared" si="94"/>
        <v>243700</v>
      </c>
      <c r="AI98" s="12"/>
      <c r="AJ98" s="12"/>
      <c r="AK98" s="69">
        <f t="shared" si="95"/>
        <v>243700</v>
      </c>
      <c r="AL98" s="70"/>
      <c r="AM98" s="70"/>
      <c r="AN98" s="69">
        <f t="shared" si="96"/>
        <v>243700</v>
      </c>
      <c r="AO98" s="12"/>
      <c r="AP98" s="67"/>
      <c r="AQ98" s="69">
        <f t="shared" si="97"/>
        <v>243700</v>
      </c>
      <c r="AR98" s="67"/>
      <c r="AS98" s="67"/>
      <c r="AT98" s="69">
        <f t="shared" si="98"/>
        <v>243700</v>
      </c>
      <c r="AU98" s="67"/>
      <c r="AV98" s="67"/>
      <c r="AW98" s="69">
        <f t="shared" si="99"/>
        <v>243700</v>
      </c>
      <c r="AX98" s="68"/>
      <c r="AY98" s="34"/>
      <c r="AZ98" s="66">
        <f t="shared" si="100"/>
        <v>243700</v>
      </c>
      <c r="BA98" s="12"/>
      <c r="BB98" s="12"/>
      <c r="BC98" s="66">
        <f t="shared" si="101"/>
        <v>243700</v>
      </c>
      <c r="BD98" s="67"/>
      <c r="BE98" s="67"/>
      <c r="BF98" s="66">
        <f t="shared" si="102"/>
        <v>243700</v>
      </c>
      <c r="BG98" s="12"/>
      <c r="BH98" s="67"/>
      <c r="BI98" s="66">
        <f t="shared" si="103"/>
        <v>243700</v>
      </c>
      <c r="BJ98" s="12"/>
      <c r="BK98" s="12"/>
      <c r="BL98" s="66">
        <f t="shared" si="104"/>
        <v>243700</v>
      </c>
      <c r="BM98" s="12"/>
      <c r="BN98" s="12"/>
      <c r="BO98" s="66">
        <f t="shared" si="105"/>
        <v>243700</v>
      </c>
      <c r="BP98" s="67"/>
      <c r="BQ98" s="67"/>
      <c r="BR98" s="66">
        <f t="shared" si="106"/>
        <v>243700</v>
      </c>
      <c r="BS98" s="12"/>
      <c r="BT98" s="12"/>
      <c r="BU98" s="66">
        <f t="shared" si="107"/>
        <v>243700</v>
      </c>
      <c r="BV98" s="67"/>
      <c r="BW98" s="67"/>
      <c r="BX98" s="66">
        <f t="shared" si="108"/>
        <v>243700</v>
      </c>
      <c r="BY98" s="67"/>
      <c r="BZ98" s="67"/>
      <c r="CA98" s="66">
        <f t="shared" si="109"/>
        <v>243700</v>
      </c>
      <c r="CB98" s="12"/>
      <c r="CC98" s="65"/>
      <c r="CD98" s="26">
        <f t="shared" si="125"/>
        <v>243700</v>
      </c>
      <c r="CE98" s="12"/>
      <c r="CF98" s="12"/>
      <c r="CG98" s="26">
        <f t="shared" si="110"/>
        <v>243700</v>
      </c>
      <c r="CH98" s="12"/>
      <c r="CI98" s="12"/>
      <c r="CJ98" s="27">
        <f t="shared" si="111"/>
        <v>243700</v>
      </c>
      <c r="CM98" s="26">
        <f t="shared" si="112"/>
        <v>243700</v>
      </c>
      <c r="CP98" s="24">
        <f t="shared" si="113"/>
        <v>243700</v>
      </c>
      <c r="CQ98" s="12">
        <v>0</v>
      </c>
      <c r="CR98" s="13">
        <v>0</v>
      </c>
      <c r="CS98" s="26">
        <f t="shared" si="114"/>
        <v>243700</v>
      </c>
      <c r="CT98" s="11">
        <v>0</v>
      </c>
      <c r="CU98" s="11">
        <v>0</v>
      </c>
      <c r="CV98" s="23">
        <f t="shared" si="115"/>
        <v>243700</v>
      </c>
      <c r="CW98" s="12">
        <v>0</v>
      </c>
      <c r="CX98" s="12">
        <v>0</v>
      </c>
      <c r="CY98" s="27">
        <f t="shared" si="116"/>
        <v>243700</v>
      </c>
      <c r="CZ98" s="18">
        <v>0</v>
      </c>
      <c r="DA98" s="18">
        <v>0</v>
      </c>
      <c r="DB98" s="24">
        <f t="shared" si="117"/>
        <v>243700</v>
      </c>
      <c r="DC98" s="12">
        <v>0</v>
      </c>
      <c r="DD98" s="12">
        <v>0</v>
      </c>
      <c r="DE98" s="27">
        <f t="shared" si="118"/>
        <v>243700</v>
      </c>
      <c r="DF98" s="18">
        <v>0</v>
      </c>
      <c r="DG98" s="18">
        <v>0</v>
      </c>
      <c r="DH98" s="24">
        <f t="shared" si="126"/>
        <v>243700</v>
      </c>
      <c r="DI98" s="12">
        <v>0</v>
      </c>
      <c r="DJ98" s="12">
        <v>0</v>
      </c>
      <c r="DK98" s="26">
        <f t="shared" si="119"/>
        <v>243700</v>
      </c>
      <c r="DL98" s="28">
        <v>0</v>
      </c>
      <c r="DM98" s="28">
        <v>0</v>
      </c>
      <c r="DN98" s="19">
        <f t="shared" si="120"/>
        <v>243700</v>
      </c>
      <c r="DO98" s="12"/>
      <c r="DP98" s="12"/>
      <c r="DQ98" s="27">
        <f>DN98+DO98-DP98</f>
        <v>243700</v>
      </c>
      <c r="DZ98" s="12"/>
      <c r="EA98" s="12"/>
      <c r="EB98" s="26">
        <f t="shared" si="121"/>
        <v>243700</v>
      </c>
      <c r="EC98" s="13"/>
      <c r="ED98" s="18">
        <v>0</v>
      </c>
      <c r="EE98" s="18">
        <v>0</v>
      </c>
      <c r="EF98" s="25">
        <f t="shared" si="122"/>
        <v>243700</v>
      </c>
      <c r="EG98" s="18">
        <v>0</v>
      </c>
      <c r="EH98" s="18">
        <v>0</v>
      </c>
      <c r="EI98" s="24">
        <f t="shared" si="123"/>
        <v>243700</v>
      </c>
      <c r="EJ98" s="24">
        <f t="shared" si="124"/>
        <v>243700</v>
      </c>
      <c r="EK98" s="45" t="s">
        <v>410</v>
      </c>
      <c r="EL98" s="12"/>
    </row>
    <row r="99" spans="1:142" ht="45.75" customHeight="1">
      <c r="A99" s="42">
        <v>102</v>
      </c>
      <c r="B99" s="42" t="s">
        <v>503</v>
      </c>
      <c r="C99" s="40" t="s">
        <v>502</v>
      </c>
      <c r="D99" s="68">
        <v>410700</v>
      </c>
      <c r="E99" s="68"/>
      <c r="F99" s="68">
        <v>135407.18</v>
      </c>
      <c r="G99" s="73">
        <f t="shared" si="85"/>
        <v>275292.82</v>
      </c>
      <c r="H99" s="67"/>
      <c r="I99" s="67"/>
      <c r="J99" s="72">
        <f t="shared" si="86"/>
        <v>275292.82</v>
      </c>
      <c r="K99" s="67"/>
      <c r="L99" s="67"/>
      <c r="M99" s="69">
        <f t="shared" si="87"/>
        <v>275292.82</v>
      </c>
      <c r="N99" s="67"/>
      <c r="O99" s="67"/>
      <c r="P99" s="69">
        <f t="shared" si="88"/>
        <v>275292.82</v>
      </c>
      <c r="Q99" s="70"/>
      <c r="R99" s="70"/>
      <c r="S99" s="69">
        <f t="shared" si="89"/>
        <v>275292.82</v>
      </c>
      <c r="T99" s="67"/>
      <c r="U99" s="67"/>
      <c r="V99" s="69">
        <f t="shared" si="90"/>
        <v>275292.82</v>
      </c>
      <c r="W99" s="67"/>
      <c r="X99" s="12"/>
      <c r="Y99" s="69">
        <f t="shared" si="91"/>
        <v>275292.82</v>
      </c>
      <c r="Z99" s="71"/>
      <c r="AA99" s="71"/>
      <c r="AB99" s="69">
        <f t="shared" si="92"/>
        <v>275292.82</v>
      </c>
      <c r="AC99" s="67"/>
      <c r="AD99" s="67"/>
      <c r="AE99" s="69">
        <f t="shared" si="93"/>
        <v>275292.82</v>
      </c>
      <c r="AF99" s="70"/>
      <c r="AG99" s="70"/>
      <c r="AH99" s="69">
        <f t="shared" si="94"/>
        <v>275292.82</v>
      </c>
      <c r="AI99" s="12"/>
      <c r="AJ99" s="12"/>
      <c r="AK99" s="69">
        <f t="shared" si="95"/>
        <v>275292.82</v>
      </c>
      <c r="AL99" s="70"/>
      <c r="AM99" s="70">
        <v>136900</v>
      </c>
      <c r="AN99" s="69">
        <f t="shared" si="96"/>
        <v>138392.82</v>
      </c>
      <c r="AO99" s="12"/>
      <c r="AP99" s="67"/>
      <c r="AQ99" s="69">
        <f t="shared" si="97"/>
        <v>138392.82</v>
      </c>
      <c r="AR99" s="67"/>
      <c r="AS99" s="67"/>
      <c r="AT99" s="69">
        <f t="shared" si="98"/>
        <v>138392.82</v>
      </c>
      <c r="AU99" s="67"/>
      <c r="AV99" s="67"/>
      <c r="AW99" s="69">
        <f t="shared" si="99"/>
        <v>138392.82</v>
      </c>
      <c r="AX99" s="68"/>
      <c r="AY99" s="34"/>
      <c r="AZ99" s="66">
        <f t="shared" si="100"/>
        <v>138392.82</v>
      </c>
      <c r="BA99" s="12"/>
      <c r="BB99" s="12"/>
      <c r="BC99" s="66">
        <f t="shared" si="101"/>
        <v>138392.82</v>
      </c>
      <c r="BD99" s="67"/>
      <c r="BE99" s="67"/>
      <c r="BF99" s="66">
        <f t="shared" si="102"/>
        <v>138392.82</v>
      </c>
      <c r="BG99" s="12"/>
      <c r="BH99" s="67"/>
      <c r="BI99" s="66">
        <f t="shared" si="103"/>
        <v>138392.82</v>
      </c>
      <c r="BJ99" s="12"/>
      <c r="BK99" s="12"/>
      <c r="BL99" s="66">
        <f t="shared" si="104"/>
        <v>138392.82</v>
      </c>
      <c r="BM99" s="12"/>
      <c r="BN99" s="12"/>
      <c r="BO99" s="66">
        <f t="shared" si="105"/>
        <v>138392.82</v>
      </c>
      <c r="BP99" s="67"/>
      <c r="BQ99" s="67"/>
      <c r="BR99" s="66">
        <f t="shared" si="106"/>
        <v>138392.82</v>
      </c>
      <c r="BS99" s="12"/>
      <c r="BT99" s="12"/>
      <c r="BU99" s="66">
        <f t="shared" si="107"/>
        <v>138392.82</v>
      </c>
      <c r="BV99" s="67"/>
      <c r="BW99" s="67"/>
      <c r="BX99" s="66">
        <f t="shared" si="108"/>
        <v>138392.82</v>
      </c>
      <c r="BY99" s="67"/>
      <c r="BZ99" s="67"/>
      <c r="CA99" s="66">
        <f t="shared" si="109"/>
        <v>138392.82</v>
      </c>
      <c r="CB99" s="12"/>
      <c r="CC99" s="65"/>
      <c r="CD99" s="26">
        <f t="shared" si="125"/>
        <v>138392.82</v>
      </c>
      <c r="CE99" s="12"/>
      <c r="CF99" s="12"/>
      <c r="CG99" s="26">
        <f t="shared" si="110"/>
        <v>138392.82</v>
      </c>
      <c r="CH99" s="12"/>
      <c r="CI99" s="12"/>
      <c r="CJ99" s="27">
        <f t="shared" si="111"/>
        <v>138392.82</v>
      </c>
      <c r="CM99" s="26">
        <f t="shared" si="112"/>
        <v>138392.82</v>
      </c>
      <c r="CP99" s="24">
        <f t="shared" si="113"/>
        <v>138392.82</v>
      </c>
      <c r="CQ99" s="12">
        <v>0</v>
      </c>
      <c r="CR99" s="13">
        <v>0</v>
      </c>
      <c r="CS99" s="26">
        <f t="shared" si="114"/>
        <v>138392.82</v>
      </c>
      <c r="CT99" s="11">
        <v>0</v>
      </c>
      <c r="CU99" s="11">
        <v>0</v>
      </c>
      <c r="CV99" s="23">
        <f t="shared" si="115"/>
        <v>138392.82</v>
      </c>
      <c r="CW99" s="12">
        <v>0</v>
      </c>
      <c r="CX99" s="12">
        <v>0</v>
      </c>
      <c r="CY99" s="27">
        <f t="shared" si="116"/>
        <v>138392.82</v>
      </c>
      <c r="CZ99" s="18">
        <v>0</v>
      </c>
      <c r="DA99" s="18">
        <v>0</v>
      </c>
      <c r="DB99" s="24">
        <f t="shared" si="117"/>
        <v>138392.82</v>
      </c>
      <c r="DC99" s="12">
        <v>0</v>
      </c>
      <c r="DD99" s="12">
        <v>0</v>
      </c>
      <c r="DE99" s="27">
        <f t="shared" si="118"/>
        <v>138392.82</v>
      </c>
      <c r="DF99" s="18">
        <v>0</v>
      </c>
      <c r="DG99" s="18">
        <v>0</v>
      </c>
      <c r="DH99" s="24">
        <f t="shared" si="126"/>
        <v>138392.82</v>
      </c>
      <c r="DI99" s="12">
        <v>0</v>
      </c>
      <c r="DJ99" s="12">
        <v>0</v>
      </c>
      <c r="DK99" s="26">
        <f t="shared" si="119"/>
        <v>138392.82</v>
      </c>
      <c r="DL99" s="28">
        <v>0</v>
      </c>
      <c r="DM99" s="28">
        <v>0</v>
      </c>
      <c r="DN99" s="19">
        <f t="shared" si="120"/>
        <v>138392.82</v>
      </c>
      <c r="DO99" s="12"/>
      <c r="DP99" s="12"/>
      <c r="DQ99" s="27">
        <f>DN99-+DO99-DP99</f>
        <v>138392.82</v>
      </c>
      <c r="DZ99" s="12"/>
      <c r="EA99" s="12"/>
      <c r="EB99" s="26">
        <f t="shared" si="121"/>
        <v>138392.82</v>
      </c>
      <c r="EC99" s="13"/>
      <c r="ED99" s="18">
        <v>0</v>
      </c>
      <c r="EE99" s="18">
        <v>0</v>
      </c>
      <c r="EF99" s="25">
        <f t="shared" si="122"/>
        <v>138392.82</v>
      </c>
      <c r="EG99" s="18">
        <v>0</v>
      </c>
      <c r="EH99" s="18">
        <v>0</v>
      </c>
      <c r="EI99" s="24">
        <f t="shared" si="123"/>
        <v>138392.82</v>
      </c>
      <c r="EJ99" s="24">
        <f t="shared" si="124"/>
        <v>138392.82</v>
      </c>
      <c r="EK99" s="45" t="s">
        <v>410</v>
      </c>
      <c r="EL99" s="12"/>
    </row>
    <row r="100" spans="1:142" ht="42.75" customHeight="1">
      <c r="A100" s="74">
        <v>103</v>
      </c>
      <c r="B100" s="42" t="s">
        <v>501</v>
      </c>
      <c r="C100" s="40" t="s">
        <v>500</v>
      </c>
      <c r="D100" s="68">
        <v>113839</v>
      </c>
      <c r="E100" s="68"/>
      <c r="F100" s="68"/>
      <c r="G100" s="73">
        <f aca="true" t="shared" si="127" ref="G100:G131">D100+E100-F100</f>
        <v>113839</v>
      </c>
      <c r="H100" s="67"/>
      <c r="I100" s="67"/>
      <c r="J100" s="72">
        <f aca="true" t="shared" si="128" ref="J100:J131">G100+H100-I100</f>
        <v>113839</v>
      </c>
      <c r="K100" s="67"/>
      <c r="L100" s="67"/>
      <c r="M100" s="69">
        <f aca="true" t="shared" si="129" ref="M100:M131">J100+K100-L100</f>
        <v>113839</v>
      </c>
      <c r="N100" s="67"/>
      <c r="O100" s="67"/>
      <c r="P100" s="69">
        <f aca="true" t="shared" si="130" ref="P100:P131">M100+N100-O100</f>
        <v>113839</v>
      </c>
      <c r="Q100" s="70"/>
      <c r="R100" s="70"/>
      <c r="S100" s="69">
        <f aca="true" t="shared" si="131" ref="S100:S131">P100+Q100-R100</f>
        <v>113839</v>
      </c>
      <c r="T100" s="67"/>
      <c r="U100" s="67"/>
      <c r="V100" s="69">
        <f aca="true" t="shared" si="132" ref="V100:V131">S100+T100-U100</f>
        <v>113839</v>
      </c>
      <c r="W100" s="67"/>
      <c r="X100" s="12"/>
      <c r="Y100" s="69">
        <f aca="true" t="shared" si="133" ref="Y100:Y131">V100+W100-X100</f>
        <v>113839</v>
      </c>
      <c r="Z100" s="71"/>
      <c r="AA100" s="71"/>
      <c r="AB100" s="69">
        <f aca="true" t="shared" si="134" ref="AB100:AB131">Y100+Z100-AA100</f>
        <v>113839</v>
      </c>
      <c r="AC100" s="67"/>
      <c r="AD100" s="67"/>
      <c r="AE100" s="69">
        <f aca="true" t="shared" si="135" ref="AE100:AE131">AB100+AC100-AD100</f>
        <v>113839</v>
      </c>
      <c r="AF100" s="70"/>
      <c r="AG100" s="70"/>
      <c r="AH100" s="69">
        <f aca="true" t="shared" si="136" ref="AH100:AH131">AE100+AF100-AG100</f>
        <v>113839</v>
      </c>
      <c r="AI100" s="12"/>
      <c r="AJ100" s="12"/>
      <c r="AK100" s="69">
        <f aca="true" t="shared" si="137" ref="AK100:AK131">AH100+AI100-AJ100</f>
        <v>113839</v>
      </c>
      <c r="AL100" s="70"/>
      <c r="AM100" s="70"/>
      <c r="AN100" s="69">
        <f aca="true" t="shared" si="138" ref="AN100:AN131">AK100+AL100-AM100</f>
        <v>113839</v>
      </c>
      <c r="AO100" s="12"/>
      <c r="AP100" s="67"/>
      <c r="AQ100" s="69">
        <f aca="true" t="shared" si="139" ref="AQ100:AQ131">AN100+AO100-AP100</f>
        <v>113839</v>
      </c>
      <c r="AR100" s="67"/>
      <c r="AS100" s="67"/>
      <c r="AT100" s="69">
        <f aca="true" t="shared" si="140" ref="AT100:AT131">AQ100+AR100-AS100</f>
        <v>113839</v>
      </c>
      <c r="AU100" s="67"/>
      <c r="AV100" s="67"/>
      <c r="AW100" s="69">
        <f aca="true" t="shared" si="141" ref="AW100:AW131">AT100+AU100-AV100</f>
        <v>113839</v>
      </c>
      <c r="AX100" s="68"/>
      <c r="AY100" s="34"/>
      <c r="AZ100" s="66">
        <f aca="true" t="shared" si="142" ref="AZ100:AZ131">AW100+AX100-AY100</f>
        <v>113839</v>
      </c>
      <c r="BA100" s="12"/>
      <c r="BB100" s="12"/>
      <c r="BC100" s="66">
        <f aca="true" t="shared" si="143" ref="BC100:BC131">AZ100+BA100-BB100</f>
        <v>113839</v>
      </c>
      <c r="BD100" s="67"/>
      <c r="BE100" s="67"/>
      <c r="BF100" s="66">
        <f aca="true" t="shared" si="144" ref="BF100:BF131">BC100+BD100-BE100</f>
        <v>113839</v>
      </c>
      <c r="BG100" s="12"/>
      <c r="BH100" s="67"/>
      <c r="BI100" s="66">
        <f aca="true" t="shared" si="145" ref="BI100:BI131">BF100+BG100-BH100</f>
        <v>113839</v>
      </c>
      <c r="BJ100" s="12"/>
      <c r="BK100" s="12"/>
      <c r="BL100" s="66">
        <f aca="true" t="shared" si="146" ref="BL100:BL131">BI100+BJ100-BK100</f>
        <v>113839</v>
      </c>
      <c r="BM100" s="12"/>
      <c r="BN100" s="12"/>
      <c r="BO100" s="66">
        <f aca="true" t="shared" si="147" ref="BO100:BO131">BL100+BM100-BN100</f>
        <v>113839</v>
      </c>
      <c r="BP100" s="67"/>
      <c r="BQ100" s="67"/>
      <c r="BR100" s="66">
        <f aca="true" t="shared" si="148" ref="BR100:BR131">BO100+BP100-BQ100</f>
        <v>113839</v>
      </c>
      <c r="BS100" s="12"/>
      <c r="BT100" s="12"/>
      <c r="BU100" s="66">
        <f aca="true" t="shared" si="149" ref="BU100:BU131">BR100+BS100-BT100</f>
        <v>113839</v>
      </c>
      <c r="BV100" s="67"/>
      <c r="BW100" s="67"/>
      <c r="BX100" s="66">
        <f aca="true" t="shared" si="150" ref="BX100:BX131">BU100+BV100-BW100</f>
        <v>113839</v>
      </c>
      <c r="BY100" s="67"/>
      <c r="BZ100" s="67"/>
      <c r="CA100" s="66">
        <f aca="true" t="shared" si="151" ref="CA100:CA131">BX100+BY100-BZ100</f>
        <v>113839</v>
      </c>
      <c r="CB100" s="12"/>
      <c r="CC100" s="65"/>
      <c r="CD100" s="26">
        <f t="shared" si="125"/>
        <v>113839</v>
      </c>
      <c r="CE100" s="12"/>
      <c r="CF100" s="12"/>
      <c r="CG100" s="26">
        <f aca="true" t="shared" si="152" ref="CG100:CG131">CD100+CE100-CF100</f>
        <v>113839</v>
      </c>
      <c r="CH100" s="12"/>
      <c r="CI100" s="12"/>
      <c r="CJ100" s="27">
        <f aca="true" t="shared" si="153" ref="CJ100:CJ131">CG100+CH100-CI100</f>
        <v>113839</v>
      </c>
      <c r="CM100" s="26">
        <f aca="true" t="shared" si="154" ref="CM100:CM131">CJ100+CK100-CL100</f>
        <v>113839</v>
      </c>
      <c r="CP100" s="24">
        <f aca="true" t="shared" si="155" ref="CP100:CP131">CM100+CN100-CO100</f>
        <v>113839</v>
      </c>
      <c r="CQ100" s="12">
        <v>0</v>
      </c>
      <c r="CR100" s="13">
        <v>0</v>
      </c>
      <c r="CS100" s="26">
        <f aca="true" t="shared" si="156" ref="CS100:CS131">CP100+CQ100-CR100</f>
        <v>113839</v>
      </c>
      <c r="CT100" s="11">
        <v>0</v>
      </c>
      <c r="CU100" s="11">
        <v>0</v>
      </c>
      <c r="CV100" s="23">
        <f aca="true" t="shared" si="157" ref="CV100:CV131">CS100+CT100-CU100</f>
        <v>113839</v>
      </c>
      <c r="CW100" s="12">
        <v>0</v>
      </c>
      <c r="CX100" s="12">
        <v>0</v>
      </c>
      <c r="CY100" s="27">
        <f aca="true" t="shared" si="158" ref="CY100:CY131">CS100+CW100-CX100</f>
        <v>113839</v>
      </c>
      <c r="CZ100" s="18">
        <v>0</v>
      </c>
      <c r="DA100" s="18">
        <v>0</v>
      </c>
      <c r="DB100" s="24">
        <f aca="true" t="shared" si="159" ref="DB100:DB131">CY100+CZ100-DA100</f>
        <v>113839</v>
      </c>
      <c r="DC100" s="12">
        <v>0</v>
      </c>
      <c r="DD100" s="12">
        <v>0</v>
      </c>
      <c r="DE100" s="27">
        <f aca="true" t="shared" si="160" ref="DE100:DE131">DB100+DC100-DD100</f>
        <v>113839</v>
      </c>
      <c r="DF100" s="18">
        <v>0</v>
      </c>
      <c r="DG100" s="18">
        <v>0</v>
      </c>
      <c r="DH100" s="24">
        <f t="shared" si="126"/>
        <v>113839</v>
      </c>
      <c r="DI100" s="12">
        <v>0</v>
      </c>
      <c r="DJ100" s="12">
        <v>0</v>
      </c>
      <c r="DK100" s="26">
        <f aca="true" t="shared" si="161" ref="DK100:DK131">DH100+DI100-DJ100</f>
        <v>113839</v>
      </c>
      <c r="DL100" s="28">
        <v>0</v>
      </c>
      <c r="DM100" s="28">
        <v>0</v>
      </c>
      <c r="DN100" s="19">
        <f aca="true" t="shared" si="162" ref="DN100:DN131">DK100+DL100-DM100</f>
        <v>113839</v>
      </c>
      <c r="DO100" s="12"/>
      <c r="DP100" s="12"/>
      <c r="DQ100" s="27">
        <f>DN100-+DO100-DP100</f>
        <v>113839</v>
      </c>
      <c r="DZ100" s="12"/>
      <c r="EA100" s="12"/>
      <c r="EB100" s="26">
        <f aca="true" t="shared" si="163" ref="EB100:EB131">DQ100+DZ100-EA100</f>
        <v>113839</v>
      </c>
      <c r="EC100" s="13"/>
      <c r="ED100" s="18">
        <v>0</v>
      </c>
      <c r="EE100" s="18">
        <v>0</v>
      </c>
      <c r="EF100" s="25">
        <f aca="true" t="shared" si="164" ref="EF100:EF131">EB100+ED100-EE100</f>
        <v>113839</v>
      </c>
      <c r="EG100" s="18">
        <v>0</v>
      </c>
      <c r="EH100" s="18">
        <v>0</v>
      </c>
      <c r="EI100" s="24">
        <f aca="true" t="shared" si="165" ref="EI100:EI131">EF100+EG100-EH100</f>
        <v>113839</v>
      </c>
      <c r="EJ100" s="24">
        <f aca="true" t="shared" si="166" ref="EJ100:EJ131">EF100+EG100-EH100</f>
        <v>113839</v>
      </c>
      <c r="EK100" s="45" t="s">
        <v>410</v>
      </c>
      <c r="EL100" s="12"/>
    </row>
    <row r="101" spans="1:142" ht="44.25" customHeight="1">
      <c r="A101" s="42">
        <v>104</v>
      </c>
      <c r="B101" s="42" t="s">
        <v>469</v>
      </c>
      <c r="C101" s="40" t="s">
        <v>499</v>
      </c>
      <c r="D101" s="68">
        <v>123142.77</v>
      </c>
      <c r="E101" s="68"/>
      <c r="F101" s="68"/>
      <c r="G101" s="73">
        <f t="shared" si="127"/>
        <v>123142.77</v>
      </c>
      <c r="H101" s="67"/>
      <c r="I101" s="67"/>
      <c r="J101" s="72">
        <f t="shared" si="128"/>
        <v>123142.77</v>
      </c>
      <c r="K101" s="67"/>
      <c r="L101" s="67"/>
      <c r="M101" s="69">
        <f t="shared" si="129"/>
        <v>123142.77</v>
      </c>
      <c r="N101" s="67"/>
      <c r="O101" s="67"/>
      <c r="P101" s="69">
        <f t="shared" si="130"/>
        <v>123142.77</v>
      </c>
      <c r="Q101" s="70"/>
      <c r="R101" s="70"/>
      <c r="S101" s="69">
        <f t="shared" si="131"/>
        <v>123142.77</v>
      </c>
      <c r="T101" s="67"/>
      <c r="U101" s="67"/>
      <c r="V101" s="69">
        <f t="shared" si="132"/>
        <v>123142.77</v>
      </c>
      <c r="W101" s="67"/>
      <c r="X101" s="12"/>
      <c r="Y101" s="69">
        <f t="shared" si="133"/>
        <v>123142.77</v>
      </c>
      <c r="Z101" s="71"/>
      <c r="AA101" s="71"/>
      <c r="AB101" s="69">
        <f t="shared" si="134"/>
        <v>123142.77</v>
      </c>
      <c r="AC101" s="67"/>
      <c r="AD101" s="67"/>
      <c r="AE101" s="69">
        <f t="shared" si="135"/>
        <v>123142.77</v>
      </c>
      <c r="AF101" s="70"/>
      <c r="AG101" s="70"/>
      <c r="AH101" s="69">
        <f t="shared" si="136"/>
        <v>123142.77</v>
      </c>
      <c r="AI101" s="12"/>
      <c r="AJ101" s="12"/>
      <c r="AK101" s="69">
        <f t="shared" si="137"/>
        <v>123142.77</v>
      </c>
      <c r="AL101" s="70"/>
      <c r="AM101" s="70"/>
      <c r="AN101" s="69">
        <f t="shared" si="138"/>
        <v>123142.77</v>
      </c>
      <c r="AO101" s="12"/>
      <c r="AP101" s="67"/>
      <c r="AQ101" s="69">
        <f t="shared" si="139"/>
        <v>123142.77</v>
      </c>
      <c r="AR101" s="67"/>
      <c r="AS101" s="67"/>
      <c r="AT101" s="69">
        <f t="shared" si="140"/>
        <v>123142.77</v>
      </c>
      <c r="AU101" s="67"/>
      <c r="AV101" s="67"/>
      <c r="AW101" s="69">
        <f t="shared" si="141"/>
        <v>123142.77</v>
      </c>
      <c r="AX101" s="68"/>
      <c r="AY101" s="34"/>
      <c r="AZ101" s="66">
        <f t="shared" si="142"/>
        <v>123142.77</v>
      </c>
      <c r="BA101" s="12"/>
      <c r="BB101" s="12"/>
      <c r="BC101" s="66">
        <f t="shared" si="143"/>
        <v>123142.77</v>
      </c>
      <c r="BD101" s="67"/>
      <c r="BE101" s="67"/>
      <c r="BF101" s="66">
        <f t="shared" si="144"/>
        <v>123142.77</v>
      </c>
      <c r="BG101" s="12"/>
      <c r="BH101" s="67"/>
      <c r="BI101" s="66">
        <f t="shared" si="145"/>
        <v>123142.77</v>
      </c>
      <c r="BJ101" s="12"/>
      <c r="BK101" s="12"/>
      <c r="BL101" s="66">
        <f t="shared" si="146"/>
        <v>123142.77</v>
      </c>
      <c r="BM101" s="12"/>
      <c r="BN101" s="12"/>
      <c r="BO101" s="66">
        <f t="shared" si="147"/>
        <v>123142.77</v>
      </c>
      <c r="BP101" s="67"/>
      <c r="BQ101" s="67"/>
      <c r="BR101" s="66">
        <f t="shared" si="148"/>
        <v>123142.77</v>
      </c>
      <c r="BS101" s="12"/>
      <c r="BT101" s="12"/>
      <c r="BU101" s="66">
        <f t="shared" si="149"/>
        <v>123142.77</v>
      </c>
      <c r="BV101" s="67"/>
      <c r="BW101" s="67"/>
      <c r="BX101" s="66">
        <f t="shared" si="150"/>
        <v>123142.77</v>
      </c>
      <c r="BY101" s="67"/>
      <c r="BZ101" s="67"/>
      <c r="CA101" s="66">
        <f t="shared" si="151"/>
        <v>123142.77</v>
      </c>
      <c r="CB101" s="12"/>
      <c r="CC101" s="65"/>
      <c r="CD101" s="26">
        <f aca="true" t="shared" si="167" ref="CD101:CD132">SUM(CA101+CB101-CC101)</f>
        <v>123142.77</v>
      </c>
      <c r="CE101" s="12"/>
      <c r="CF101" s="12"/>
      <c r="CG101" s="26">
        <f t="shared" si="152"/>
        <v>123142.77</v>
      </c>
      <c r="CH101" s="12"/>
      <c r="CI101" s="12"/>
      <c r="CJ101" s="27">
        <f t="shared" si="153"/>
        <v>123142.77</v>
      </c>
      <c r="CM101" s="26">
        <f t="shared" si="154"/>
        <v>123142.77</v>
      </c>
      <c r="CP101" s="24">
        <f t="shared" si="155"/>
        <v>123142.77</v>
      </c>
      <c r="CQ101" s="12">
        <v>0</v>
      </c>
      <c r="CR101" s="13">
        <v>0</v>
      </c>
      <c r="CS101" s="26">
        <f t="shared" si="156"/>
        <v>123142.77</v>
      </c>
      <c r="CT101" s="11">
        <v>0</v>
      </c>
      <c r="CU101" s="11">
        <v>0</v>
      </c>
      <c r="CV101" s="23">
        <f t="shared" si="157"/>
        <v>123142.77</v>
      </c>
      <c r="CW101" s="12">
        <v>0</v>
      </c>
      <c r="CX101" s="12">
        <v>0</v>
      </c>
      <c r="CY101" s="27">
        <f t="shared" si="158"/>
        <v>123142.77</v>
      </c>
      <c r="CZ101" s="18">
        <v>0</v>
      </c>
      <c r="DA101" s="18">
        <v>0</v>
      </c>
      <c r="DB101" s="24">
        <f t="shared" si="159"/>
        <v>123142.77</v>
      </c>
      <c r="DC101" s="12">
        <v>0</v>
      </c>
      <c r="DD101" s="12">
        <v>0</v>
      </c>
      <c r="DE101" s="27">
        <f t="shared" si="160"/>
        <v>123142.77</v>
      </c>
      <c r="DF101" s="18">
        <v>0</v>
      </c>
      <c r="DG101" s="18">
        <v>0</v>
      </c>
      <c r="DH101" s="24">
        <f t="shared" si="126"/>
        <v>123142.77</v>
      </c>
      <c r="DI101" s="12">
        <v>0</v>
      </c>
      <c r="DJ101" s="12">
        <v>0</v>
      </c>
      <c r="DK101" s="26">
        <f t="shared" si="161"/>
        <v>123142.77</v>
      </c>
      <c r="DL101" s="28">
        <v>0</v>
      </c>
      <c r="DM101" s="28">
        <v>0</v>
      </c>
      <c r="DN101" s="19">
        <f t="shared" si="162"/>
        <v>123142.77</v>
      </c>
      <c r="DO101" s="12"/>
      <c r="DP101" s="12"/>
      <c r="DQ101" s="27">
        <f>DN101+DO101-DP101</f>
        <v>123142.77</v>
      </c>
      <c r="DZ101" s="12"/>
      <c r="EA101" s="12"/>
      <c r="EB101" s="26">
        <f t="shared" si="163"/>
        <v>123142.77</v>
      </c>
      <c r="EC101" s="13"/>
      <c r="ED101" s="18">
        <v>0</v>
      </c>
      <c r="EE101" s="18">
        <v>0</v>
      </c>
      <c r="EF101" s="25">
        <f t="shared" si="164"/>
        <v>123142.77</v>
      </c>
      <c r="EG101" s="18">
        <v>0</v>
      </c>
      <c r="EH101" s="18">
        <v>0</v>
      </c>
      <c r="EI101" s="24">
        <f t="shared" si="165"/>
        <v>123142.77</v>
      </c>
      <c r="EJ101" s="24">
        <f t="shared" si="166"/>
        <v>123142.77</v>
      </c>
      <c r="EK101" s="45" t="s">
        <v>410</v>
      </c>
      <c r="EL101" s="12"/>
    </row>
    <row r="102" spans="1:142" ht="44.25" customHeight="1">
      <c r="A102" s="42">
        <v>105</v>
      </c>
      <c r="B102" s="42" t="s">
        <v>498</v>
      </c>
      <c r="C102" s="40" t="s">
        <v>497</v>
      </c>
      <c r="D102" s="68">
        <v>169443.73</v>
      </c>
      <c r="E102" s="68"/>
      <c r="F102" s="68"/>
      <c r="G102" s="73">
        <f t="shared" si="127"/>
        <v>169443.73</v>
      </c>
      <c r="H102" s="67"/>
      <c r="I102" s="67"/>
      <c r="J102" s="72">
        <f t="shared" si="128"/>
        <v>169443.73</v>
      </c>
      <c r="K102" s="67"/>
      <c r="L102" s="67"/>
      <c r="M102" s="69">
        <f t="shared" si="129"/>
        <v>169443.73</v>
      </c>
      <c r="N102" s="67"/>
      <c r="O102" s="67"/>
      <c r="P102" s="69">
        <f t="shared" si="130"/>
        <v>169443.73</v>
      </c>
      <c r="Q102" s="70"/>
      <c r="R102" s="70"/>
      <c r="S102" s="69">
        <f t="shared" si="131"/>
        <v>169443.73</v>
      </c>
      <c r="T102" s="67"/>
      <c r="U102" s="67"/>
      <c r="V102" s="69">
        <f t="shared" si="132"/>
        <v>169443.73</v>
      </c>
      <c r="W102" s="67"/>
      <c r="X102" s="12"/>
      <c r="Y102" s="69">
        <f t="shared" si="133"/>
        <v>169443.73</v>
      </c>
      <c r="Z102" s="71"/>
      <c r="AA102" s="71"/>
      <c r="AB102" s="69">
        <f t="shared" si="134"/>
        <v>169443.73</v>
      </c>
      <c r="AC102" s="67"/>
      <c r="AD102" s="67"/>
      <c r="AE102" s="69">
        <f t="shared" si="135"/>
        <v>169443.73</v>
      </c>
      <c r="AF102" s="70"/>
      <c r="AG102" s="70"/>
      <c r="AH102" s="69">
        <f t="shared" si="136"/>
        <v>169443.73</v>
      </c>
      <c r="AI102" s="12"/>
      <c r="AJ102" s="12"/>
      <c r="AK102" s="69">
        <f t="shared" si="137"/>
        <v>169443.73</v>
      </c>
      <c r="AL102" s="70"/>
      <c r="AM102" s="70"/>
      <c r="AN102" s="69">
        <f t="shared" si="138"/>
        <v>169443.73</v>
      </c>
      <c r="AO102" s="12"/>
      <c r="AP102" s="67"/>
      <c r="AQ102" s="69">
        <f t="shared" si="139"/>
        <v>169443.73</v>
      </c>
      <c r="AR102" s="67"/>
      <c r="AS102" s="67"/>
      <c r="AT102" s="69">
        <f t="shared" si="140"/>
        <v>169443.73</v>
      </c>
      <c r="AU102" s="67"/>
      <c r="AV102" s="67"/>
      <c r="AW102" s="69">
        <f t="shared" si="141"/>
        <v>169443.73</v>
      </c>
      <c r="AX102" s="68"/>
      <c r="AY102" s="34"/>
      <c r="AZ102" s="66">
        <f t="shared" si="142"/>
        <v>169443.73</v>
      </c>
      <c r="BA102" s="12"/>
      <c r="BB102" s="12"/>
      <c r="BC102" s="66">
        <f t="shared" si="143"/>
        <v>169443.73</v>
      </c>
      <c r="BD102" s="67"/>
      <c r="BE102" s="67"/>
      <c r="BF102" s="66">
        <f t="shared" si="144"/>
        <v>169443.73</v>
      </c>
      <c r="BG102" s="12"/>
      <c r="BH102" s="67"/>
      <c r="BI102" s="66">
        <f t="shared" si="145"/>
        <v>169443.73</v>
      </c>
      <c r="BJ102" s="12"/>
      <c r="BK102" s="12"/>
      <c r="BL102" s="66">
        <f t="shared" si="146"/>
        <v>169443.73</v>
      </c>
      <c r="BM102" s="12"/>
      <c r="BN102" s="12"/>
      <c r="BO102" s="66">
        <f t="shared" si="147"/>
        <v>169443.73</v>
      </c>
      <c r="BP102" s="67"/>
      <c r="BQ102" s="67"/>
      <c r="BR102" s="66">
        <f t="shared" si="148"/>
        <v>169443.73</v>
      </c>
      <c r="BS102" s="12"/>
      <c r="BT102" s="12"/>
      <c r="BU102" s="66">
        <f t="shared" si="149"/>
        <v>169443.73</v>
      </c>
      <c r="BV102" s="67"/>
      <c r="BW102" s="67"/>
      <c r="BX102" s="66">
        <f t="shared" si="150"/>
        <v>169443.73</v>
      </c>
      <c r="BY102" s="67"/>
      <c r="BZ102" s="67"/>
      <c r="CA102" s="66">
        <f t="shared" si="151"/>
        <v>169443.73</v>
      </c>
      <c r="CB102" s="12"/>
      <c r="CC102" s="65"/>
      <c r="CD102" s="26">
        <f t="shared" si="167"/>
        <v>169443.73</v>
      </c>
      <c r="CE102" s="12"/>
      <c r="CF102" s="12"/>
      <c r="CG102" s="26">
        <f t="shared" si="152"/>
        <v>169443.73</v>
      </c>
      <c r="CH102" s="12"/>
      <c r="CI102" s="12"/>
      <c r="CJ102" s="27">
        <f t="shared" si="153"/>
        <v>169443.73</v>
      </c>
      <c r="CM102" s="26">
        <f t="shared" si="154"/>
        <v>169443.73</v>
      </c>
      <c r="CP102" s="24">
        <f t="shared" si="155"/>
        <v>169443.73</v>
      </c>
      <c r="CQ102" s="12">
        <v>0</v>
      </c>
      <c r="CR102" s="13">
        <v>0</v>
      </c>
      <c r="CS102" s="26">
        <f t="shared" si="156"/>
        <v>169443.73</v>
      </c>
      <c r="CT102" s="11">
        <v>0</v>
      </c>
      <c r="CU102" s="11">
        <v>0</v>
      </c>
      <c r="CV102" s="23">
        <f t="shared" si="157"/>
        <v>169443.73</v>
      </c>
      <c r="CW102" s="12">
        <v>0</v>
      </c>
      <c r="CX102" s="12">
        <v>0</v>
      </c>
      <c r="CY102" s="27">
        <f t="shared" si="158"/>
        <v>169443.73</v>
      </c>
      <c r="CZ102" s="18">
        <v>0</v>
      </c>
      <c r="DA102" s="18">
        <v>0</v>
      </c>
      <c r="DB102" s="24">
        <f t="shared" si="159"/>
        <v>169443.73</v>
      </c>
      <c r="DC102" s="12">
        <v>0</v>
      </c>
      <c r="DD102" s="12">
        <v>0</v>
      </c>
      <c r="DE102" s="27">
        <f t="shared" si="160"/>
        <v>169443.73</v>
      </c>
      <c r="DF102" s="18">
        <v>0</v>
      </c>
      <c r="DG102" s="18">
        <v>0</v>
      </c>
      <c r="DH102" s="24">
        <f t="shared" si="126"/>
        <v>169443.73</v>
      </c>
      <c r="DI102" s="12">
        <v>0</v>
      </c>
      <c r="DJ102" s="12">
        <v>0</v>
      </c>
      <c r="DK102" s="26">
        <f t="shared" si="161"/>
        <v>169443.73</v>
      </c>
      <c r="DL102" s="28">
        <v>0</v>
      </c>
      <c r="DM102" s="28">
        <v>0</v>
      </c>
      <c r="DN102" s="19">
        <f t="shared" si="162"/>
        <v>169443.73</v>
      </c>
      <c r="DO102" s="12"/>
      <c r="DP102" s="12"/>
      <c r="DQ102" s="27">
        <f>DN102-+DO102-DP102</f>
        <v>169443.73</v>
      </c>
      <c r="DZ102" s="12"/>
      <c r="EA102" s="12"/>
      <c r="EB102" s="26">
        <f t="shared" si="163"/>
        <v>169443.73</v>
      </c>
      <c r="EC102" s="13"/>
      <c r="ED102" s="18">
        <v>0</v>
      </c>
      <c r="EE102" s="18">
        <v>0</v>
      </c>
      <c r="EF102" s="25">
        <f t="shared" si="164"/>
        <v>169443.73</v>
      </c>
      <c r="EG102" s="18">
        <v>0</v>
      </c>
      <c r="EH102" s="18">
        <v>0</v>
      </c>
      <c r="EI102" s="24">
        <f t="shared" si="165"/>
        <v>169443.73</v>
      </c>
      <c r="EJ102" s="24">
        <f t="shared" si="166"/>
        <v>169443.73</v>
      </c>
      <c r="EK102" s="45" t="s">
        <v>410</v>
      </c>
      <c r="EL102" s="12"/>
    </row>
    <row r="103" spans="1:142" ht="44.25" customHeight="1">
      <c r="A103" s="42">
        <v>107</v>
      </c>
      <c r="B103" s="42" t="s">
        <v>496</v>
      </c>
      <c r="C103" s="40" t="s">
        <v>495</v>
      </c>
      <c r="D103" s="68">
        <v>340501.2</v>
      </c>
      <c r="E103" s="68"/>
      <c r="F103" s="68"/>
      <c r="G103" s="73">
        <f t="shared" si="127"/>
        <v>340501.2</v>
      </c>
      <c r="H103" s="67"/>
      <c r="I103" s="67"/>
      <c r="J103" s="72">
        <f t="shared" si="128"/>
        <v>340501.2</v>
      </c>
      <c r="K103" s="67"/>
      <c r="L103" s="67"/>
      <c r="M103" s="69">
        <f t="shared" si="129"/>
        <v>340501.2</v>
      </c>
      <c r="N103" s="67"/>
      <c r="O103" s="67"/>
      <c r="P103" s="69">
        <f t="shared" si="130"/>
        <v>340501.2</v>
      </c>
      <c r="Q103" s="70"/>
      <c r="R103" s="70"/>
      <c r="S103" s="69">
        <f t="shared" si="131"/>
        <v>340501.2</v>
      </c>
      <c r="T103" s="67"/>
      <c r="U103" s="67"/>
      <c r="V103" s="69">
        <f t="shared" si="132"/>
        <v>340501.2</v>
      </c>
      <c r="W103" s="67"/>
      <c r="X103" s="12"/>
      <c r="Y103" s="69">
        <f t="shared" si="133"/>
        <v>340501.2</v>
      </c>
      <c r="Z103" s="71"/>
      <c r="AA103" s="71"/>
      <c r="AB103" s="69">
        <f t="shared" si="134"/>
        <v>340501.2</v>
      </c>
      <c r="AC103" s="67"/>
      <c r="AD103" s="67"/>
      <c r="AE103" s="69">
        <f t="shared" si="135"/>
        <v>340501.2</v>
      </c>
      <c r="AF103" s="70"/>
      <c r="AG103" s="70"/>
      <c r="AH103" s="69">
        <f t="shared" si="136"/>
        <v>340501.2</v>
      </c>
      <c r="AI103" s="12"/>
      <c r="AJ103" s="12"/>
      <c r="AK103" s="69">
        <f t="shared" si="137"/>
        <v>340501.2</v>
      </c>
      <c r="AL103" s="70"/>
      <c r="AM103" s="70"/>
      <c r="AN103" s="69">
        <f t="shared" si="138"/>
        <v>340501.2</v>
      </c>
      <c r="AO103" s="12"/>
      <c r="AP103" s="67"/>
      <c r="AQ103" s="69">
        <f t="shared" si="139"/>
        <v>340501.2</v>
      </c>
      <c r="AR103" s="67"/>
      <c r="AS103" s="67"/>
      <c r="AT103" s="69">
        <f t="shared" si="140"/>
        <v>340501.2</v>
      </c>
      <c r="AU103" s="67"/>
      <c r="AV103" s="67"/>
      <c r="AW103" s="69">
        <f t="shared" si="141"/>
        <v>340501.2</v>
      </c>
      <c r="AX103" s="68"/>
      <c r="AY103" s="34"/>
      <c r="AZ103" s="66">
        <f t="shared" si="142"/>
        <v>340501.2</v>
      </c>
      <c r="BA103" s="12"/>
      <c r="BB103" s="12"/>
      <c r="BC103" s="66">
        <f t="shared" si="143"/>
        <v>340501.2</v>
      </c>
      <c r="BD103" s="67"/>
      <c r="BE103" s="67"/>
      <c r="BF103" s="66">
        <f t="shared" si="144"/>
        <v>340501.2</v>
      </c>
      <c r="BG103" s="12"/>
      <c r="BH103" s="67"/>
      <c r="BI103" s="66">
        <f t="shared" si="145"/>
        <v>340501.2</v>
      </c>
      <c r="BJ103" s="12"/>
      <c r="BK103" s="12"/>
      <c r="BL103" s="66">
        <f t="shared" si="146"/>
        <v>340501.2</v>
      </c>
      <c r="BM103" s="12"/>
      <c r="BN103" s="12"/>
      <c r="BO103" s="66">
        <f t="shared" si="147"/>
        <v>340501.2</v>
      </c>
      <c r="BP103" s="67"/>
      <c r="BQ103" s="67">
        <v>172671.12</v>
      </c>
      <c r="BR103" s="66">
        <f t="shared" si="148"/>
        <v>167830.08000000002</v>
      </c>
      <c r="BS103" s="12"/>
      <c r="BT103" s="12"/>
      <c r="BU103" s="66">
        <f t="shared" si="149"/>
        <v>167830.08000000002</v>
      </c>
      <c r="BV103" s="67"/>
      <c r="BW103" s="67"/>
      <c r="BX103" s="66">
        <f t="shared" si="150"/>
        <v>167830.08000000002</v>
      </c>
      <c r="BY103" s="67"/>
      <c r="BZ103" s="67"/>
      <c r="CA103" s="66">
        <f t="shared" si="151"/>
        <v>167830.08000000002</v>
      </c>
      <c r="CB103" s="12"/>
      <c r="CC103" s="65"/>
      <c r="CD103" s="26">
        <f t="shared" si="167"/>
        <v>167830.08000000002</v>
      </c>
      <c r="CE103" s="12"/>
      <c r="CF103" s="12"/>
      <c r="CG103" s="26">
        <f t="shared" si="152"/>
        <v>167830.08000000002</v>
      </c>
      <c r="CH103" s="12"/>
      <c r="CI103" s="12"/>
      <c r="CJ103" s="27">
        <f t="shared" si="153"/>
        <v>167830.08000000002</v>
      </c>
      <c r="CM103" s="26">
        <f t="shared" si="154"/>
        <v>167830.08000000002</v>
      </c>
      <c r="CP103" s="24">
        <f t="shared" si="155"/>
        <v>167830.08000000002</v>
      </c>
      <c r="CQ103" s="12">
        <v>0</v>
      </c>
      <c r="CR103" s="13">
        <v>0</v>
      </c>
      <c r="CS103" s="26">
        <f t="shared" si="156"/>
        <v>167830.08000000002</v>
      </c>
      <c r="CT103" s="11">
        <v>0</v>
      </c>
      <c r="CU103" s="11">
        <v>0</v>
      </c>
      <c r="CV103" s="23">
        <f t="shared" si="157"/>
        <v>167830.08000000002</v>
      </c>
      <c r="CW103" s="12">
        <v>0</v>
      </c>
      <c r="CX103" s="12">
        <v>0</v>
      </c>
      <c r="CY103" s="27">
        <f t="shared" si="158"/>
        <v>167830.08000000002</v>
      </c>
      <c r="CZ103" s="18">
        <v>0</v>
      </c>
      <c r="DA103" s="18">
        <v>0</v>
      </c>
      <c r="DB103" s="24">
        <f t="shared" si="159"/>
        <v>167830.08000000002</v>
      </c>
      <c r="DC103" s="12">
        <v>0</v>
      </c>
      <c r="DD103" s="12">
        <v>0</v>
      </c>
      <c r="DE103" s="27">
        <f t="shared" si="160"/>
        <v>167830.08000000002</v>
      </c>
      <c r="DF103" s="18">
        <v>0</v>
      </c>
      <c r="DG103" s="18">
        <v>0</v>
      </c>
      <c r="DH103" s="24">
        <f t="shared" si="126"/>
        <v>167830.08000000002</v>
      </c>
      <c r="DI103" s="12">
        <v>0</v>
      </c>
      <c r="DJ103" s="12">
        <v>0</v>
      </c>
      <c r="DK103" s="26">
        <f t="shared" si="161"/>
        <v>167830.08000000002</v>
      </c>
      <c r="DL103" s="28">
        <v>0</v>
      </c>
      <c r="DM103" s="28">
        <v>0</v>
      </c>
      <c r="DN103" s="19">
        <f t="shared" si="162"/>
        <v>167830.08000000002</v>
      </c>
      <c r="DO103" s="12"/>
      <c r="DP103" s="12"/>
      <c r="DQ103" s="27">
        <f>DN103-+DO103-DP103</f>
        <v>167830.08000000002</v>
      </c>
      <c r="DZ103" s="12"/>
      <c r="EA103" s="12"/>
      <c r="EB103" s="26">
        <f t="shared" si="163"/>
        <v>167830.08000000002</v>
      </c>
      <c r="EC103" s="13"/>
      <c r="ED103" s="18">
        <v>0</v>
      </c>
      <c r="EE103" s="18">
        <v>0</v>
      </c>
      <c r="EF103" s="25">
        <f t="shared" si="164"/>
        <v>167830.08000000002</v>
      </c>
      <c r="EG103" s="18">
        <v>0</v>
      </c>
      <c r="EH103" s="18">
        <v>0</v>
      </c>
      <c r="EI103" s="24">
        <f t="shared" si="165"/>
        <v>167830.08000000002</v>
      </c>
      <c r="EJ103" s="24">
        <f t="shared" si="166"/>
        <v>167830.08000000002</v>
      </c>
      <c r="EK103" s="45" t="s">
        <v>410</v>
      </c>
      <c r="EL103" s="12"/>
    </row>
    <row r="104" spans="1:142" ht="45" customHeight="1">
      <c r="A104" s="42">
        <v>108</v>
      </c>
      <c r="B104" s="42" t="s">
        <v>494</v>
      </c>
      <c r="C104" s="40" t="s">
        <v>493</v>
      </c>
      <c r="D104" s="68">
        <v>578502.21</v>
      </c>
      <c r="E104" s="68"/>
      <c r="F104" s="68"/>
      <c r="G104" s="73">
        <f t="shared" si="127"/>
        <v>578502.21</v>
      </c>
      <c r="H104" s="67"/>
      <c r="I104" s="67"/>
      <c r="J104" s="72">
        <f t="shared" si="128"/>
        <v>578502.21</v>
      </c>
      <c r="K104" s="67"/>
      <c r="L104" s="67"/>
      <c r="M104" s="69">
        <f t="shared" si="129"/>
        <v>578502.21</v>
      </c>
      <c r="N104" s="67"/>
      <c r="O104" s="67"/>
      <c r="P104" s="69">
        <f t="shared" si="130"/>
        <v>578502.21</v>
      </c>
      <c r="Q104" s="70"/>
      <c r="R104" s="70"/>
      <c r="S104" s="69">
        <f t="shared" si="131"/>
        <v>578502.21</v>
      </c>
      <c r="T104" s="67"/>
      <c r="U104" s="67"/>
      <c r="V104" s="69">
        <f t="shared" si="132"/>
        <v>578502.21</v>
      </c>
      <c r="W104" s="67"/>
      <c r="X104" s="12"/>
      <c r="Y104" s="69">
        <f t="shared" si="133"/>
        <v>578502.21</v>
      </c>
      <c r="Z104" s="71"/>
      <c r="AA104" s="71"/>
      <c r="AB104" s="69">
        <f t="shared" si="134"/>
        <v>578502.21</v>
      </c>
      <c r="AC104" s="67"/>
      <c r="AD104" s="67">
        <v>140923.93</v>
      </c>
      <c r="AE104" s="69">
        <f t="shared" si="135"/>
        <v>437578.27999999997</v>
      </c>
      <c r="AF104" s="70"/>
      <c r="AG104" s="70">
        <v>148394.89</v>
      </c>
      <c r="AH104" s="69">
        <f t="shared" si="136"/>
        <v>289183.38999999996</v>
      </c>
      <c r="AI104" s="12"/>
      <c r="AJ104" s="12"/>
      <c r="AK104" s="69">
        <f t="shared" si="137"/>
        <v>289183.38999999996</v>
      </c>
      <c r="AL104" s="70"/>
      <c r="AM104" s="70"/>
      <c r="AN104" s="69">
        <f t="shared" si="138"/>
        <v>289183.38999999996</v>
      </c>
      <c r="AO104" s="12"/>
      <c r="AP104" s="67"/>
      <c r="AQ104" s="69">
        <f t="shared" si="139"/>
        <v>289183.38999999996</v>
      </c>
      <c r="AR104" s="67"/>
      <c r="AS104" s="67"/>
      <c r="AT104" s="69">
        <f t="shared" si="140"/>
        <v>289183.38999999996</v>
      </c>
      <c r="AU104" s="67"/>
      <c r="AV104" s="67"/>
      <c r="AW104" s="69">
        <f t="shared" si="141"/>
        <v>289183.38999999996</v>
      </c>
      <c r="AX104" s="68"/>
      <c r="AY104" s="34"/>
      <c r="AZ104" s="66">
        <f t="shared" si="142"/>
        <v>289183.38999999996</v>
      </c>
      <c r="BA104" s="12"/>
      <c r="BB104" s="12"/>
      <c r="BC104" s="66">
        <f t="shared" si="143"/>
        <v>289183.38999999996</v>
      </c>
      <c r="BD104" s="67"/>
      <c r="BE104" s="67"/>
      <c r="BF104" s="66">
        <f t="shared" si="144"/>
        <v>289183.38999999996</v>
      </c>
      <c r="BG104" s="12"/>
      <c r="BH104" s="67"/>
      <c r="BI104" s="66">
        <f t="shared" si="145"/>
        <v>289183.38999999996</v>
      </c>
      <c r="BJ104" s="12"/>
      <c r="BK104" s="12"/>
      <c r="BL104" s="66">
        <f t="shared" si="146"/>
        <v>289183.38999999996</v>
      </c>
      <c r="BM104" s="12"/>
      <c r="BN104" s="12"/>
      <c r="BO104" s="66">
        <f t="shared" si="147"/>
        <v>289183.38999999996</v>
      </c>
      <c r="BP104" s="67"/>
      <c r="BQ104" s="67"/>
      <c r="BR104" s="66">
        <f t="shared" si="148"/>
        <v>289183.38999999996</v>
      </c>
      <c r="BS104" s="12"/>
      <c r="BT104" s="12"/>
      <c r="BU104" s="66">
        <f t="shared" si="149"/>
        <v>289183.38999999996</v>
      </c>
      <c r="BV104" s="67"/>
      <c r="BW104" s="67"/>
      <c r="BX104" s="66">
        <f t="shared" si="150"/>
        <v>289183.38999999996</v>
      </c>
      <c r="BY104" s="67"/>
      <c r="BZ104" s="67"/>
      <c r="CA104" s="66">
        <f t="shared" si="151"/>
        <v>289183.38999999996</v>
      </c>
      <c r="CB104" s="12"/>
      <c r="CC104" s="65"/>
      <c r="CD104" s="26">
        <f t="shared" si="167"/>
        <v>289183.38999999996</v>
      </c>
      <c r="CE104" s="12"/>
      <c r="CF104" s="12"/>
      <c r="CG104" s="26">
        <f t="shared" si="152"/>
        <v>289183.38999999996</v>
      </c>
      <c r="CH104" s="12"/>
      <c r="CI104" s="12"/>
      <c r="CJ104" s="27">
        <f t="shared" si="153"/>
        <v>289183.38999999996</v>
      </c>
      <c r="CM104" s="26">
        <f t="shared" si="154"/>
        <v>289183.38999999996</v>
      </c>
      <c r="CP104" s="24">
        <f t="shared" si="155"/>
        <v>289183.38999999996</v>
      </c>
      <c r="CQ104" s="12">
        <v>0</v>
      </c>
      <c r="CR104" s="13">
        <v>0</v>
      </c>
      <c r="CS104" s="26">
        <f t="shared" si="156"/>
        <v>289183.38999999996</v>
      </c>
      <c r="CT104" s="11">
        <v>0</v>
      </c>
      <c r="CU104" s="11">
        <v>0</v>
      </c>
      <c r="CV104" s="23">
        <f t="shared" si="157"/>
        <v>289183.38999999996</v>
      </c>
      <c r="CW104" s="12">
        <v>0</v>
      </c>
      <c r="CX104" s="12">
        <v>0</v>
      </c>
      <c r="CY104" s="27">
        <f t="shared" si="158"/>
        <v>289183.38999999996</v>
      </c>
      <c r="CZ104" s="18">
        <v>0</v>
      </c>
      <c r="DA104" s="18">
        <v>0</v>
      </c>
      <c r="DB104" s="24">
        <f t="shared" si="159"/>
        <v>289183.38999999996</v>
      </c>
      <c r="DC104" s="12">
        <v>0</v>
      </c>
      <c r="DD104" s="12">
        <v>0</v>
      </c>
      <c r="DE104" s="27">
        <f t="shared" si="160"/>
        <v>289183.38999999996</v>
      </c>
      <c r="DF104" s="18">
        <v>0</v>
      </c>
      <c r="DG104" s="18">
        <v>0</v>
      </c>
      <c r="DH104" s="24">
        <f t="shared" si="126"/>
        <v>289183.38999999996</v>
      </c>
      <c r="DI104" s="12">
        <v>0</v>
      </c>
      <c r="DJ104" s="12">
        <v>0</v>
      </c>
      <c r="DK104" s="26">
        <f t="shared" si="161"/>
        <v>289183.38999999996</v>
      </c>
      <c r="DL104" s="28">
        <v>0</v>
      </c>
      <c r="DM104" s="28">
        <v>0</v>
      </c>
      <c r="DN104" s="19">
        <f t="shared" si="162"/>
        <v>289183.38999999996</v>
      </c>
      <c r="DO104" s="12"/>
      <c r="DP104" s="12"/>
      <c r="DQ104" s="27">
        <f>DN104-+DO104-DP104</f>
        <v>289183.38999999996</v>
      </c>
      <c r="DZ104" s="12"/>
      <c r="EA104" s="12"/>
      <c r="EB104" s="26">
        <f t="shared" si="163"/>
        <v>289183.38999999996</v>
      </c>
      <c r="EC104" s="13"/>
      <c r="ED104" s="18">
        <v>0</v>
      </c>
      <c r="EE104" s="18">
        <v>0</v>
      </c>
      <c r="EF104" s="25">
        <f t="shared" si="164"/>
        <v>289183.38999999996</v>
      </c>
      <c r="EG104" s="18">
        <v>0</v>
      </c>
      <c r="EH104" s="18">
        <v>0</v>
      </c>
      <c r="EI104" s="24">
        <f t="shared" si="165"/>
        <v>289183.38999999996</v>
      </c>
      <c r="EJ104" s="24">
        <f t="shared" si="166"/>
        <v>289183.38999999996</v>
      </c>
      <c r="EK104" s="45" t="s">
        <v>410</v>
      </c>
      <c r="EL104" s="12"/>
    </row>
    <row r="105" spans="1:142" ht="45" customHeight="1">
      <c r="A105" s="74">
        <v>109</v>
      </c>
      <c r="B105" s="42" t="s">
        <v>492</v>
      </c>
      <c r="C105" s="40" t="s">
        <v>491</v>
      </c>
      <c r="D105" s="68">
        <v>85418.41</v>
      </c>
      <c r="E105" s="68"/>
      <c r="F105" s="68"/>
      <c r="G105" s="73">
        <f t="shared" si="127"/>
        <v>85418.41</v>
      </c>
      <c r="H105" s="67"/>
      <c r="I105" s="67"/>
      <c r="J105" s="72">
        <f t="shared" si="128"/>
        <v>85418.41</v>
      </c>
      <c r="K105" s="67"/>
      <c r="L105" s="67"/>
      <c r="M105" s="69">
        <f t="shared" si="129"/>
        <v>85418.41</v>
      </c>
      <c r="N105" s="67"/>
      <c r="O105" s="67"/>
      <c r="P105" s="69">
        <f t="shared" si="130"/>
        <v>85418.41</v>
      </c>
      <c r="Q105" s="70"/>
      <c r="R105" s="70"/>
      <c r="S105" s="69">
        <f t="shared" si="131"/>
        <v>85418.41</v>
      </c>
      <c r="T105" s="67"/>
      <c r="U105" s="67"/>
      <c r="V105" s="69">
        <f t="shared" si="132"/>
        <v>85418.41</v>
      </c>
      <c r="W105" s="67"/>
      <c r="X105" s="12"/>
      <c r="Y105" s="69">
        <f t="shared" si="133"/>
        <v>85418.41</v>
      </c>
      <c r="Z105" s="71"/>
      <c r="AA105" s="71"/>
      <c r="AB105" s="69">
        <f t="shared" si="134"/>
        <v>85418.41</v>
      </c>
      <c r="AC105" s="67"/>
      <c r="AD105" s="67"/>
      <c r="AE105" s="69">
        <f t="shared" si="135"/>
        <v>85418.41</v>
      </c>
      <c r="AF105" s="70"/>
      <c r="AG105" s="70"/>
      <c r="AH105" s="69">
        <f t="shared" si="136"/>
        <v>85418.41</v>
      </c>
      <c r="AI105" s="12"/>
      <c r="AJ105" s="12"/>
      <c r="AK105" s="69">
        <f t="shared" si="137"/>
        <v>85418.41</v>
      </c>
      <c r="AL105" s="70"/>
      <c r="AM105" s="70"/>
      <c r="AN105" s="69">
        <f t="shared" si="138"/>
        <v>85418.41</v>
      </c>
      <c r="AO105" s="12"/>
      <c r="AP105" s="67"/>
      <c r="AQ105" s="69">
        <f t="shared" si="139"/>
        <v>85418.41</v>
      </c>
      <c r="AR105" s="67"/>
      <c r="AS105" s="67"/>
      <c r="AT105" s="69">
        <f t="shared" si="140"/>
        <v>85418.41</v>
      </c>
      <c r="AU105" s="67"/>
      <c r="AV105" s="67"/>
      <c r="AW105" s="69">
        <f t="shared" si="141"/>
        <v>85418.41</v>
      </c>
      <c r="AX105" s="68"/>
      <c r="AY105" s="34"/>
      <c r="AZ105" s="66">
        <f t="shared" si="142"/>
        <v>85418.41</v>
      </c>
      <c r="BA105" s="12"/>
      <c r="BB105" s="12"/>
      <c r="BC105" s="66">
        <f t="shared" si="143"/>
        <v>85418.41</v>
      </c>
      <c r="BD105" s="67"/>
      <c r="BE105" s="67"/>
      <c r="BF105" s="66">
        <f t="shared" si="144"/>
        <v>85418.41</v>
      </c>
      <c r="BG105" s="12"/>
      <c r="BH105" s="67"/>
      <c r="BI105" s="66">
        <f t="shared" si="145"/>
        <v>85418.41</v>
      </c>
      <c r="BJ105" s="12"/>
      <c r="BK105" s="12"/>
      <c r="BL105" s="66">
        <f t="shared" si="146"/>
        <v>85418.41</v>
      </c>
      <c r="BM105" s="12"/>
      <c r="BN105" s="12"/>
      <c r="BO105" s="66">
        <f t="shared" si="147"/>
        <v>85418.41</v>
      </c>
      <c r="BP105" s="67"/>
      <c r="BQ105" s="67"/>
      <c r="BR105" s="66">
        <f t="shared" si="148"/>
        <v>85418.41</v>
      </c>
      <c r="BS105" s="12"/>
      <c r="BT105" s="12"/>
      <c r="BU105" s="66">
        <f t="shared" si="149"/>
        <v>85418.41</v>
      </c>
      <c r="BV105" s="67"/>
      <c r="BW105" s="67"/>
      <c r="BX105" s="66">
        <f t="shared" si="150"/>
        <v>85418.41</v>
      </c>
      <c r="BY105" s="67"/>
      <c r="BZ105" s="67"/>
      <c r="CA105" s="66">
        <f t="shared" si="151"/>
        <v>85418.41</v>
      </c>
      <c r="CB105" s="12"/>
      <c r="CC105" s="65"/>
      <c r="CD105" s="26">
        <f t="shared" si="167"/>
        <v>85418.41</v>
      </c>
      <c r="CE105" s="12"/>
      <c r="CF105" s="12"/>
      <c r="CG105" s="26">
        <f t="shared" si="152"/>
        <v>85418.41</v>
      </c>
      <c r="CH105" s="12"/>
      <c r="CI105" s="12"/>
      <c r="CJ105" s="27">
        <f t="shared" si="153"/>
        <v>85418.41</v>
      </c>
      <c r="CM105" s="26">
        <f t="shared" si="154"/>
        <v>85418.41</v>
      </c>
      <c r="CP105" s="24">
        <f t="shared" si="155"/>
        <v>85418.41</v>
      </c>
      <c r="CQ105" s="12">
        <v>0</v>
      </c>
      <c r="CR105" s="13">
        <v>0</v>
      </c>
      <c r="CS105" s="26">
        <f t="shared" si="156"/>
        <v>85418.41</v>
      </c>
      <c r="CT105" s="11">
        <v>0</v>
      </c>
      <c r="CU105" s="11">
        <v>0</v>
      </c>
      <c r="CV105" s="23">
        <f t="shared" si="157"/>
        <v>85418.41</v>
      </c>
      <c r="CW105" s="12">
        <v>0</v>
      </c>
      <c r="CX105" s="12">
        <v>0</v>
      </c>
      <c r="CY105" s="27">
        <f t="shared" si="158"/>
        <v>85418.41</v>
      </c>
      <c r="CZ105" s="18">
        <v>0</v>
      </c>
      <c r="DA105" s="18">
        <v>0</v>
      </c>
      <c r="DB105" s="24">
        <f t="shared" si="159"/>
        <v>85418.41</v>
      </c>
      <c r="DC105" s="12">
        <v>0</v>
      </c>
      <c r="DD105" s="12">
        <v>0</v>
      </c>
      <c r="DE105" s="27">
        <f t="shared" si="160"/>
        <v>85418.41</v>
      </c>
      <c r="DF105" s="18">
        <v>0</v>
      </c>
      <c r="DG105" s="18">
        <v>0</v>
      </c>
      <c r="DH105" s="24">
        <f t="shared" si="126"/>
        <v>85418.41</v>
      </c>
      <c r="DI105" s="12">
        <v>0</v>
      </c>
      <c r="DJ105" s="12">
        <v>0</v>
      </c>
      <c r="DK105" s="26">
        <f t="shared" si="161"/>
        <v>85418.41</v>
      </c>
      <c r="DL105" s="28">
        <v>0</v>
      </c>
      <c r="DM105" s="28">
        <v>0</v>
      </c>
      <c r="DN105" s="19">
        <f t="shared" si="162"/>
        <v>85418.41</v>
      </c>
      <c r="DO105" s="12"/>
      <c r="DP105" s="12"/>
      <c r="DQ105" s="27">
        <f>DN105+DO105-DP105</f>
        <v>85418.41</v>
      </c>
      <c r="DZ105" s="12"/>
      <c r="EA105" s="12"/>
      <c r="EB105" s="26">
        <f t="shared" si="163"/>
        <v>85418.41</v>
      </c>
      <c r="EC105" s="13"/>
      <c r="ED105" s="18">
        <v>0</v>
      </c>
      <c r="EE105" s="18">
        <v>0</v>
      </c>
      <c r="EF105" s="25">
        <f t="shared" si="164"/>
        <v>85418.41</v>
      </c>
      <c r="EG105" s="18">
        <v>0</v>
      </c>
      <c r="EH105" s="18">
        <v>0</v>
      </c>
      <c r="EI105" s="24">
        <f t="shared" si="165"/>
        <v>85418.41</v>
      </c>
      <c r="EJ105" s="24">
        <f t="shared" si="166"/>
        <v>85418.41</v>
      </c>
      <c r="EK105" s="45" t="s">
        <v>410</v>
      </c>
      <c r="EL105" s="12"/>
    </row>
    <row r="106" spans="1:142" ht="42.75" customHeight="1">
      <c r="A106" s="42">
        <v>110</v>
      </c>
      <c r="B106" s="42" t="s">
        <v>475</v>
      </c>
      <c r="C106" s="40" t="s">
        <v>490</v>
      </c>
      <c r="D106" s="68">
        <v>541978.8</v>
      </c>
      <c r="E106" s="68"/>
      <c r="F106" s="68"/>
      <c r="G106" s="73">
        <f t="shared" si="127"/>
        <v>541978.8</v>
      </c>
      <c r="H106" s="67"/>
      <c r="I106" s="67"/>
      <c r="J106" s="72">
        <f t="shared" si="128"/>
        <v>541978.8</v>
      </c>
      <c r="K106" s="67"/>
      <c r="L106" s="67"/>
      <c r="M106" s="69">
        <f t="shared" si="129"/>
        <v>541978.8</v>
      </c>
      <c r="N106" s="67"/>
      <c r="O106" s="67"/>
      <c r="P106" s="69">
        <f t="shared" si="130"/>
        <v>541978.8</v>
      </c>
      <c r="Q106" s="70"/>
      <c r="R106" s="70"/>
      <c r="S106" s="69">
        <f t="shared" si="131"/>
        <v>541978.8</v>
      </c>
      <c r="T106" s="67"/>
      <c r="U106" s="67"/>
      <c r="V106" s="69">
        <f t="shared" si="132"/>
        <v>541978.8</v>
      </c>
      <c r="W106" s="67"/>
      <c r="X106" s="12"/>
      <c r="Y106" s="69">
        <f t="shared" si="133"/>
        <v>541978.8</v>
      </c>
      <c r="Z106" s="71"/>
      <c r="AA106" s="71"/>
      <c r="AB106" s="69">
        <f t="shared" si="134"/>
        <v>541978.8</v>
      </c>
      <c r="AC106" s="67"/>
      <c r="AD106" s="67"/>
      <c r="AE106" s="69">
        <f t="shared" si="135"/>
        <v>541978.8</v>
      </c>
      <c r="AF106" s="70"/>
      <c r="AG106" s="70"/>
      <c r="AH106" s="69">
        <f t="shared" si="136"/>
        <v>541978.8</v>
      </c>
      <c r="AI106" s="12"/>
      <c r="AJ106" s="12"/>
      <c r="AK106" s="69">
        <f t="shared" si="137"/>
        <v>541978.8</v>
      </c>
      <c r="AL106" s="70"/>
      <c r="AM106" s="70"/>
      <c r="AN106" s="69">
        <f t="shared" si="138"/>
        <v>541978.8</v>
      </c>
      <c r="AO106" s="12"/>
      <c r="AP106" s="67"/>
      <c r="AQ106" s="69">
        <f t="shared" si="139"/>
        <v>541978.8</v>
      </c>
      <c r="AR106" s="67"/>
      <c r="AS106" s="67"/>
      <c r="AT106" s="69">
        <f t="shared" si="140"/>
        <v>541978.8</v>
      </c>
      <c r="AU106" s="67"/>
      <c r="AV106" s="67"/>
      <c r="AW106" s="69">
        <f t="shared" si="141"/>
        <v>541978.8</v>
      </c>
      <c r="AX106" s="68"/>
      <c r="AY106" s="34"/>
      <c r="AZ106" s="66">
        <f t="shared" si="142"/>
        <v>541978.8</v>
      </c>
      <c r="BA106" s="12"/>
      <c r="BB106" s="12"/>
      <c r="BC106" s="66">
        <f t="shared" si="143"/>
        <v>541978.8</v>
      </c>
      <c r="BD106" s="67"/>
      <c r="BE106" s="67"/>
      <c r="BF106" s="66">
        <f t="shared" si="144"/>
        <v>541978.8</v>
      </c>
      <c r="BG106" s="12"/>
      <c r="BH106" s="67"/>
      <c r="BI106" s="66">
        <f t="shared" si="145"/>
        <v>541978.8</v>
      </c>
      <c r="BJ106" s="12"/>
      <c r="BK106" s="12"/>
      <c r="BL106" s="66">
        <f t="shared" si="146"/>
        <v>541978.8</v>
      </c>
      <c r="BM106" s="12"/>
      <c r="BN106" s="12"/>
      <c r="BO106" s="66">
        <f t="shared" si="147"/>
        <v>541978.8</v>
      </c>
      <c r="BP106" s="67"/>
      <c r="BQ106" s="67"/>
      <c r="BR106" s="66">
        <f t="shared" si="148"/>
        <v>541978.8</v>
      </c>
      <c r="BS106" s="12"/>
      <c r="BT106" s="12"/>
      <c r="BU106" s="66">
        <f t="shared" si="149"/>
        <v>541978.8</v>
      </c>
      <c r="BV106" s="67"/>
      <c r="BW106" s="67"/>
      <c r="BX106" s="66">
        <f t="shared" si="150"/>
        <v>541978.8</v>
      </c>
      <c r="BY106" s="67"/>
      <c r="BZ106" s="67"/>
      <c r="CA106" s="66">
        <f t="shared" si="151"/>
        <v>541978.8</v>
      </c>
      <c r="CB106" s="12"/>
      <c r="CC106" s="65"/>
      <c r="CD106" s="26">
        <f t="shared" si="167"/>
        <v>541978.8</v>
      </c>
      <c r="CE106" s="12"/>
      <c r="CF106" s="12"/>
      <c r="CG106" s="26">
        <f t="shared" si="152"/>
        <v>541978.8</v>
      </c>
      <c r="CH106" s="12"/>
      <c r="CI106" s="12"/>
      <c r="CJ106" s="27">
        <f t="shared" si="153"/>
        <v>541978.8</v>
      </c>
      <c r="CM106" s="26">
        <f t="shared" si="154"/>
        <v>541978.8</v>
      </c>
      <c r="CP106" s="24">
        <f t="shared" si="155"/>
        <v>541978.8</v>
      </c>
      <c r="CQ106" s="12">
        <v>0</v>
      </c>
      <c r="CR106" s="13">
        <v>0</v>
      </c>
      <c r="CS106" s="26">
        <f t="shared" si="156"/>
        <v>541978.8</v>
      </c>
      <c r="CT106" s="11">
        <v>0</v>
      </c>
      <c r="CU106" s="11">
        <v>0</v>
      </c>
      <c r="CV106" s="23">
        <f t="shared" si="157"/>
        <v>541978.8</v>
      </c>
      <c r="CW106" s="12">
        <v>0</v>
      </c>
      <c r="CX106" s="12">
        <v>0</v>
      </c>
      <c r="CY106" s="27">
        <f t="shared" si="158"/>
        <v>541978.8</v>
      </c>
      <c r="CZ106" s="18">
        <v>0</v>
      </c>
      <c r="DA106" s="18">
        <v>0</v>
      </c>
      <c r="DB106" s="24">
        <f t="shared" si="159"/>
        <v>541978.8</v>
      </c>
      <c r="DC106" s="12">
        <v>0</v>
      </c>
      <c r="DD106" s="12">
        <v>0</v>
      </c>
      <c r="DE106" s="27">
        <f t="shared" si="160"/>
        <v>541978.8</v>
      </c>
      <c r="DF106" s="18">
        <v>0</v>
      </c>
      <c r="DG106" s="18">
        <v>0</v>
      </c>
      <c r="DH106" s="24">
        <f t="shared" si="126"/>
        <v>541978.8</v>
      </c>
      <c r="DI106" s="12">
        <v>0</v>
      </c>
      <c r="DJ106" s="12">
        <v>0</v>
      </c>
      <c r="DK106" s="26">
        <f t="shared" si="161"/>
        <v>541978.8</v>
      </c>
      <c r="DL106" s="28">
        <v>0</v>
      </c>
      <c r="DM106" s="28">
        <v>0</v>
      </c>
      <c r="DN106" s="19">
        <f t="shared" si="162"/>
        <v>541978.8</v>
      </c>
      <c r="DO106" s="12"/>
      <c r="DP106" s="12"/>
      <c r="DQ106" s="27">
        <f>DN106-+DO106-DP106</f>
        <v>541978.8</v>
      </c>
      <c r="DZ106" s="12"/>
      <c r="EA106" s="12"/>
      <c r="EB106" s="26">
        <f t="shared" si="163"/>
        <v>541978.8</v>
      </c>
      <c r="EC106" s="13"/>
      <c r="ED106" s="18">
        <v>0</v>
      </c>
      <c r="EE106" s="18">
        <v>0</v>
      </c>
      <c r="EF106" s="25">
        <f t="shared" si="164"/>
        <v>541978.8</v>
      </c>
      <c r="EG106" s="18">
        <v>0</v>
      </c>
      <c r="EH106" s="18">
        <v>0</v>
      </c>
      <c r="EI106" s="24">
        <f t="shared" si="165"/>
        <v>541978.8</v>
      </c>
      <c r="EJ106" s="24">
        <f t="shared" si="166"/>
        <v>541978.8</v>
      </c>
      <c r="EK106" s="45" t="s">
        <v>410</v>
      </c>
      <c r="EL106" s="12"/>
    </row>
    <row r="107" spans="1:142" ht="45" customHeight="1">
      <c r="A107" s="42">
        <v>111</v>
      </c>
      <c r="B107" s="42" t="s">
        <v>489</v>
      </c>
      <c r="C107" s="40" t="s">
        <v>488</v>
      </c>
      <c r="D107" s="68">
        <v>452831.26</v>
      </c>
      <c r="E107" s="68"/>
      <c r="F107" s="68"/>
      <c r="G107" s="73">
        <f t="shared" si="127"/>
        <v>452831.26</v>
      </c>
      <c r="H107" s="67"/>
      <c r="I107" s="67"/>
      <c r="J107" s="72">
        <f t="shared" si="128"/>
        <v>452831.26</v>
      </c>
      <c r="K107" s="67"/>
      <c r="L107" s="67"/>
      <c r="M107" s="69">
        <f t="shared" si="129"/>
        <v>452831.26</v>
      </c>
      <c r="N107" s="67"/>
      <c r="O107" s="67"/>
      <c r="P107" s="69">
        <f t="shared" si="130"/>
        <v>452831.26</v>
      </c>
      <c r="Q107" s="70"/>
      <c r="R107" s="70"/>
      <c r="S107" s="69">
        <f t="shared" si="131"/>
        <v>452831.26</v>
      </c>
      <c r="T107" s="67"/>
      <c r="U107" s="67"/>
      <c r="V107" s="69">
        <f t="shared" si="132"/>
        <v>452831.26</v>
      </c>
      <c r="W107" s="67"/>
      <c r="X107" s="12"/>
      <c r="Y107" s="69">
        <f t="shared" si="133"/>
        <v>452831.26</v>
      </c>
      <c r="Z107" s="71"/>
      <c r="AA107" s="71"/>
      <c r="AB107" s="69">
        <f t="shared" si="134"/>
        <v>452831.26</v>
      </c>
      <c r="AC107" s="67"/>
      <c r="AD107" s="67"/>
      <c r="AE107" s="69">
        <f t="shared" si="135"/>
        <v>452831.26</v>
      </c>
      <c r="AF107" s="70"/>
      <c r="AG107" s="70"/>
      <c r="AH107" s="69">
        <f t="shared" si="136"/>
        <v>452831.26</v>
      </c>
      <c r="AI107" s="12"/>
      <c r="AJ107" s="12"/>
      <c r="AK107" s="69">
        <f t="shared" si="137"/>
        <v>452831.26</v>
      </c>
      <c r="AL107" s="70"/>
      <c r="AM107" s="70"/>
      <c r="AN107" s="69">
        <f t="shared" si="138"/>
        <v>452831.26</v>
      </c>
      <c r="AO107" s="12"/>
      <c r="AP107" s="67"/>
      <c r="AQ107" s="69">
        <f t="shared" si="139"/>
        <v>452831.26</v>
      </c>
      <c r="AR107" s="67"/>
      <c r="AS107" s="67"/>
      <c r="AT107" s="69">
        <f t="shared" si="140"/>
        <v>452831.26</v>
      </c>
      <c r="AU107" s="67"/>
      <c r="AV107" s="67"/>
      <c r="AW107" s="69">
        <f t="shared" si="141"/>
        <v>452831.26</v>
      </c>
      <c r="AX107" s="68"/>
      <c r="AY107" s="34">
        <v>295711.8</v>
      </c>
      <c r="AZ107" s="66">
        <f t="shared" si="142"/>
        <v>157119.46000000002</v>
      </c>
      <c r="BA107" s="12"/>
      <c r="BB107" s="12"/>
      <c r="BC107" s="66">
        <f t="shared" si="143"/>
        <v>157119.46000000002</v>
      </c>
      <c r="BD107" s="67"/>
      <c r="BE107" s="67"/>
      <c r="BF107" s="66">
        <f t="shared" si="144"/>
        <v>157119.46000000002</v>
      </c>
      <c r="BG107" s="12"/>
      <c r="BH107" s="67"/>
      <c r="BI107" s="66">
        <f t="shared" si="145"/>
        <v>157119.46000000002</v>
      </c>
      <c r="BJ107" s="12"/>
      <c r="BK107" s="12"/>
      <c r="BL107" s="66">
        <f t="shared" si="146"/>
        <v>157119.46000000002</v>
      </c>
      <c r="BM107" s="12"/>
      <c r="BN107" s="12"/>
      <c r="BO107" s="66">
        <f t="shared" si="147"/>
        <v>157119.46000000002</v>
      </c>
      <c r="BP107" s="67"/>
      <c r="BQ107" s="67"/>
      <c r="BR107" s="66">
        <f t="shared" si="148"/>
        <v>157119.46000000002</v>
      </c>
      <c r="BS107" s="12"/>
      <c r="BT107" s="12"/>
      <c r="BU107" s="66">
        <f t="shared" si="149"/>
        <v>157119.46000000002</v>
      </c>
      <c r="BV107" s="67"/>
      <c r="BW107" s="67"/>
      <c r="BX107" s="66">
        <f t="shared" si="150"/>
        <v>157119.46000000002</v>
      </c>
      <c r="BY107" s="67"/>
      <c r="BZ107" s="67"/>
      <c r="CA107" s="66">
        <f t="shared" si="151"/>
        <v>157119.46000000002</v>
      </c>
      <c r="CB107" s="12"/>
      <c r="CC107" s="65"/>
      <c r="CD107" s="26">
        <f t="shared" si="167"/>
        <v>157119.46000000002</v>
      </c>
      <c r="CE107" s="12"/>
      <c r="CF107" s="12"/>
      <c r="CG107" s="26">
        <f t="shared" si="152"/>
        <v>157119.46000000002</v>
      </c>
      <c r="CH107" s="12"/>
      <c r="CI107" s="12"/>
      <c r="CJ107" s="27">
        <f t="shared" si="153"/>
        <v>157119.46000000002</v>
      </c>
      <c r="CM107" s="26">
        <f t="shared" si="154"/>
        <v>157119.46000000002</v>
      </c>
      <c r="CP107" s="24">
        <f t="shared" si="155"/>
        <v>157119.46000000002</v>
      </c>
      <c r="CQ107" s="12">
        <v>0</v>
      </c>
      <c r="CR107" s="13">
        <v>0</v>
      </c>
      <c r="CS107" s="26">
        <f t="shared" si="156"/>
        <v>157119.46000000002</v>
      </c>
      <c r="CT107" s="11">
        <v>0</v>
      </c>
      <c r="CU107" s="11">
        <v>0</v>
      </c>
      <c r="CV107" s="23">
        <f t="shared" si="157"/>
        <v>157119.46000000002</v>
      </c>
      <c r="CW107" s="12">
        <v>0</v>
      </c>
      <c r="CX107" s="12">
        <v>0</v>
      </c>
      <c r="CY107" s="27">
        <f t="shared" si="158"/>
        <v>157119.46000000002</v>
      </c>
      <c r="CZ107" s="18">
        <v>0</v>
      </c>
      <c r="DA107" s="18">
        <v>0</v>
      </c>
      <c r="DB107" s="24">
        <f t="shared" si="159"/>
        <v>157119.46000000002</v>
      </c>
      <c r="DC107" s="12">
        <v>0</v>
      </c>
      <c r="DD107" s="12">
        <v>0</v>
      </c>
      <c r="DE107" s="27">
        <f t="shared" si="160"/>
        <v>157119.46000000002</v>
      </c>
      <c r="DF107" s="18">
        <v>0</v>
      </c>
      <c r="DG107" s="18">
        <v>0</v>
      </c>
      <c r="DH107" s="24">
        <f t="shared" si="126"/>
        <v>157119.46000000002</v>
      </c>
      <c r="DI107" s="12">
        <v>0</v>
      </c>
      <c r="DJ107" s="12">
        <v>0</v>
      </c>
      <c r="DK107" s="26">
        <f t="shared" si="161"/>
        <v>157119.46000000002</v>
      </c>
      <c r="DL107" s="28">
        <v>0</v>
      </c>
      <c r="DM107" s="28">
        <v>0</v>
      </c>
      <c r="DN107" s="19">
        <f t="shared" si="162"/>
        <v>157119.46000000002</v>
      </c>
      <c r="DO107" s="12"/>
      <c r="DP107" s="12"/>
      <c r="DQ107" s="27">
        <f>DN107-+DO107-DP107</f>
        <v>157119.46000000002</v>
      </c>
      <c r="DZ107" s="12"/>
      <c r="EA107" s="12"/>
      <c r="EB107" s="26">
        <f t="shared" si="163"/>
        <v>157119.46000000002</v>
      </c>
      <c r="EC107" s="13"/>
      <c r="ED107" s="18">
        <v>0</v>
      </c>
      <c r="EE107" s="18">
        <v>0</v>
      </c>
      <c r="EF107" s="25">
        <f t="shared" si="164"/>
        <v>157119.46000000002</v>
      </c>
      <c r="EG107" s="18">
        <v>0</v>
      </c>
      <c r="EH107" s="18">
        <v>0</v>
      </c>
      <c r="EI107" s="24">
        <f t="shared" si="165"/>
        <v>157119.46000000002</v>
      </c>
      <c r="EJ107" s="24">
        <f t="shared" si="166"/>
        <v>157119.46000000002</v>
      </c>
      <c r="EK107" s="45" t="s">
        <v>410</v>
      </c>
      <c r="EL107" s="12"/>
    </row>
    <row r="108" spans="1:142" ht="43.5" customHeight="1">
      <c r="A108" s="42">
        <v>112</v>
      </c>
      <c r="B108" s="42" t="s">
        <v>487</v>
      </c>
      <c r="C108" s="40" t="s">
        <v>486</v>
      </c>
      <c r="D108" s="68">
        <v>416194.27</v>
      </c>
      <c r="E108" s="68"/>
      <c r="F108" s="68"/>
      <c r="G108" s="73">
        <f t="shared" si="127"/>
        <v>416194.27</v>
      </c>
      <c r="H108" s="67"/>
      <c r="I108" s="67"/>
      <c r="J108" s="72">
        <f t="shared" si="128"/>
        <v>416194.27</v>
      </c>
      <c r="K108" s="67"/>
      <c r="L108" s="67"/>
      <c r="M108" s="69">
        <f t="shared" si="129"/>
        <v>416194.27</v>
      </c>
      <c r="N108" s="67"/>
      <c r="O108" s="67"/>
      <c r="P108" s="69">
        <f t="shared" si="130"/>
        <v>416194.27</v>
      </c>
      <c r="Q108" s="70"/>
      <c r="R108" s="70"/>
      <c r="S108" s="69">
        <f t="shared" si="131"/>
        <v>416194.27</v>
      </c>
      <c r="T108" s="67"/>
      <c r="U108" s="67"/>
      <c r="V108" s="69">
        <f t="shared" si="132"/>
        <v>416194.27</v>
      </c>
      <c r="W108" s="67"/>
      <c r="X108" s="12"/>
      <c r="Y108" s="69">
        <f t="shared" si="133"/>
        <v>416194.27</v>
      </c>
      <c r="Z108" s="71"/>
      <c r="AA108" s="71"/>
      <c r="AB108" s="69">
        <f t="shared" si="134"/>
        <v>416194.27</v>
      </c>
      <c r="AC108" s="67"/>
      <c r="AD108" s="67"/>
      <c r="AE108" s="69">
        <f t="shared" si="135"/>
        <v>416194.27</v>
      </c>
      <c r="AF108" s="70"/>
      <c r="AG108" s="70">
        <v>93383.22</v>
      </c>
      <c r="AH108" s="69">
        <f t="shared" si="136"/>
        <v>322811.05000000005</v>
      </c>
      <c r="AI108" s="12"/>
      <c r="AJ108" s="12"/>
      <c r="AK108" s="69">
        <f t="shared" si="137"/>
        <v>322811.05000000005</v>
      </c>
      <c r="AL108" s="70"/>
      <c r="AM108" s="70">
        <v>74903.17</v>
      </c>
      <c r="AN108" s="69">
        <f t="shared" si="138"/>
        <v>247907.88000000006</v>
      </c>
      <c r="AO108" s="12"/>
      <c r="AP108" s="67"/>
      <c r="AQ108" s="69">
        <f t="shared" si="139"/>
        <v>247907.88000000006</v>
      </c>
      <c r="AR108" s="67"/>
      <c r="AS108" s="67"/>
      <c r="AT108" s="69">
        <f t="shared" si="140"/>
        <v>247907.88000000006</v>
      </c>
      <c r="AU108" s="67"/>
      <c r="AV108" s="67"/>
      <c r="AW108" s="69">
        <f t="shared" si="141"/>
        <v>247907.88000000006</v>
      </c>
      <c r="AX108" s="68"/>
      <c r="AY108" s="34"/>
      <c r="AZ108" s="66">
        <f t="shared" si="142"/>
        <v>247907.88000000006</v>
      </c>
      <c r="BA108" s="12"/>
      <c r="BB108" s="12"/>
      <c r="BC108" s="66">
        <f t="shared" si="143"/>
        <v>247907.88000000006</v>
      </c>
      <c r="BD108" s="67"/>
      <c r="BE108" s="67"/>
      <c r="BF108" s="66">
        <f t="shared" si="144"/>
        <v>247907.88000000006</v>
      </c>
      <c r="BG108" s="12"/>
      <c r="BH108" s="67"/>
      <c r="BI108" s="66">
        <f t="shared" si="145"/>
        <v>247907.88000000006</v>
      </c>
      <c r="BJ108" s="12"/>
      <c r="BK108" s="12"/>
      <c r="BL108" s="66">
        <f t="shared" si="146"/>
        <v>247907.88000000006</v>
      </c>
      <c r="BM108" s="12"/>
      <c r="BN108" s="12"/>
      <c r="BO108" s="66">
        <f t="shared" si="147"/>
        <v>247907.88000000006</v>
      </c>
      <c r="BP108" s="67"/>
      <c r="BQ108" s="67"/>
      <c r="BR108" s="66">
        <f t="shared" si="148"/>
        <v>247907.88000000006</v>
      </c>
      <c r="BS108" s="12"/>
      <c r="BT108" s="12"/>
      <c r="BU108" s="66">
        <f t="shared" si="149"/>
        <v>247907.88000000006</v>
      </c>
      <c r="BV108" s="67"/>
      <c r="BW108" s="67"/>
      <c r="BX108" s="66">
        <f t="shared" si="150"/>
        <v>247907.88000000006</v>
      </c>
      <c r="BY108" s="67"/>
      <c r="BZ108" s="67"/>
      <c r="CA108" s="66">
        <f t="shared" si="151"/>
        <v>247907.88000000006</v>
      </c>
      <c r="CB108" s="12"/>
      <c r="CC108" s="65"/>
      <c r="CD108" s="26">
        <f t="shared" si="167"/>
        <v>247907.88000000006</v>
      </c>
      <c r="CE108" s="12"/>
      <c r="CF108" s="12"/>
      <c r="CG108" s="26">
        <f t="shared" si="152"/>
        <v>247907.88000000006</v>
      </c>
      <c r="CH108" s="12"/>
      <c r="CI108" s="12"/>
      <c r="CJ108" s="27">
        <f t="shared" si="153"/>
        <v>247907.88000000006</v>
      </c>
      <c r="CM108" s="26">
        <f t="shared" si="154"/>
        <v>247907.88000000006</v>
      </c>
      <c r="CP108" s="24">
        <f t="shared" si="155"/>
        <v>247907.88000000006</v>
      </c>
      <c r="CQ108" s="12">
        <v>0</v>
      </c>
      <c r="CR108" s="13">
        <v>0</v>
      </c>
      <c r="CS108" s="26">
        <f t="shared" si="156"/>
        <v>247907.88000000006</v>
      </c>
      <c r="CT108" s="11">
        <v>0</v>
      </c>
      <c r="CU108" s="11">
        <v>0</v>
      </c>
      <c r="CV108" s="23">
        <f t="shared" si="157"/>
        <v>247907.88000000006</v>
      </c>
      <c r="CW108" s="12">
        <v>0</v>
      </c>
      <c r="CX108" s="12">
        <v>0</v>
      </c>
      <c r="CY108" s="27">
        <f t="shared" si="158"/>
        <v>247907.88000000006</v>
      </c>
      <c r="CZ108" s="18">
        <v>0</v>
      </c>
      <c r="DA108" s="18">
        <v>0</v>
      </c>
      <c r="DB108" s="24">
        <f t="shared" si="159"/>
        <v>247907.88000000006</v>
      </c>
      <c r="DC108" s="12">
        <v>0</v>
      </c>
      <c r="DD108" s="12">
        <v>0</v>
      </c>
      <c r="DE108" s="27">
        <f t="shared" si="160"/>
        <v>247907.88000000006</v>
      </c>
      <c r="DF108" s="18">
        <v>0</v>
      </c>
      <c r="DG108" s="18">
        <v>0</v>
      </c>
      <c r="DH108" s="24">
        <f t="shared" si="126"/>
        <v>247907.88000000006</v>
      </c>
      <c r="DI108" s="12">
        <v>0</v>
      </c>
      <c r="DJ108" s="12">
        <v>0</v>
      </c>
      <c r="DK108" s="26">
        <f t="shared" si="161"/>
        <v>247907.88000000006</v>
      </c>
      <c r="DL108" s="28">
        <v>0</v>
      </c>
      <c r="DM108" s="28">
        <v>0</v>
      </c>
      <c r="DN108" s="19">
        <f t="shared" si="162"/>
        <v>247907.88000000006</v>
      </c>
      <c r="DO108" s="12"/>
      <c r="DP108" s="12"/>
      <c r="DQ108" s="27">
        <f>DN108+DO108-DP108</f>
        <v>247907.88000000006</v>
      </c>
      <c r="DZ108" s="12"/>
      <c r="EA108" s="12"/>
      <c r="EB108" s="26">
        <f t="shared" si="163"/>
        <v>247907.88000000006</v>
      </c>
      <c r="EC108" s="13"/>
      <c r="ED108" s="18">
        <v>0</v>
      </c>
      <c r="EE108" s="18">
        <v>0</v>
      </c>
      <c r="EF108" s="25">
        <f t="shared" si="164"/>
        <v>247907.88000000006</v>
      </c>
      <c r="EG108" s="18">
        <v>0</v>
      </c>
      <c r="EH108" s="18">
        <v>0</v>
      </c>
      <c r="EI108" s="24">
        <f t="shared" si="165"/>
        <v>247907.88000000006</v>
      </c>
      <c r="EJ108" s="24">
        <f t="shared" si="166"/>
        <v>247907.88000000006</v>
      </c>
      <c r="EK108" s="45" t="s">
        <v>410</v>
      </c>
      <c r="EL108" s="12"/>
    </row>
    <row r="109" spans="1:142" ht="45.75" customHeight="1">
      <c r="A109" s="42">
        <v>113</v>
      </c>
      <c r="B109" s="42" t="s">
        <v>485</v>
      </c>
      <c r="C109" s="40" t="s">
        <v>484</v>
      </c>
      <c r="D109" s="68">
        <v>92830.71</v>
      </c>
      <c r="E109" s="68"/>
      <c r="F109" s="68"/>
      <c r="G109" s="73">
        <f t="shared" si="127"/>
        <v>92830.71</v>
      </c>
      <c r="H109" s="67"/>
      <c r="I109" s="67"/>
      <c r="J109" s="72">
        <f t="shared" si="128"/>
        <v>92830.71</v>
      </c>
      <c r="K109" s="67"/>
      <c r="L109" s="67"/>
      <c r="M109" s="69">
        <f t="shared" si="129"/>
        <v>92830.71</v>
      </c>
      <c r="N109" s="67"/>
      <c r="O109" s="67"/>
      <c r="P109" s="69">
        <f t="shared" si="130"/>
        <v>92830.71</v>
      </c>
      <c r="Q109" s="70"/>
      <c r="R109" s="70"/>
      <c r="S109" s="69">
        <f t="shared" si="131"/>
        <v>92830.71</v>
      </c>
      <c r="T109" s="67"/>
      <c r="U109" s="67"/>
      <c r="V109" s="69">
        <f t="shared" si="132"/>
        <v>92830.71</v>
      </c>
      <c r="W109" s="67"/>
      <c r="X109" s="12"/>
      <c r="Y109" s="69">
        <f t="shared" si="133"/>
        <v>92830.71</v>
      </c>
      <c r="Z109" s="71"/>
      <c r="AA109" s="71"/>
      <c r="AB109" s="69">
        <f t="shared" si="134"/>
        <v>92830.71</v>
      </c>
      <c r="AC109" s="67"/>
      <c r="AD109" s="67"/>
      <c r="AE109" s="69">
        <f t="shared" si="135"/>
        <v>92830.71</v>
      </c>
      <c r="AF109" s="70"/>
      <c r="AG109" s="70"/>
      <c r="AH109" s="69">
        <f t="shared" si="136"/>
        <v>92830.71</v>
      </c>
      <c r="AI109" s="12"/>
      <c r="AJ109" s="12"/>
      <c r="AK109" s="69">
        <f t="shared" si="137"/>
        <v>92830.71</v>
      </c>
      <c r="AL109" s="70"/>
      <c r="AM109" s="70"/>
      <c r="AN109" s="69">
        <f t="shared" si="138"/>
        <v>92830.71</v>
      </c>
      <c r="AO109" s="12"/>
      <c r="AP109" s="67"/>
      <c r="AQ109" s="69">
        <f t="shared" si="139"/>
        <v>92830.71</v>
      </c>
      <c r="AR109" s="67"/>
      <c r="AS109" s="67"/>
      <c r="AT109" s="69">
        <f t="shared" si="140"/>
        <v>92830.71</v>
      </c>
      <c r="AU109" s="67"/>
      <c r="AV109" s="67"/>
      <c r="AW109" s="69">
        <f t="shared" si="141"/>
        <v>92830.71</v>
      </c>
      <c r="AX109" s="68"/>
      <c r="AY109" s="34"/>
      <c r="AZ109" s="66">
        <f t="shared" si="142"/>
        <v>92830.71</v>
      </c>
      <c r="BA109" s="12"/>
      <c r="BB109" s="12"/>
      <c r="BC109" s="66">
        <f t="shared" si="143"/>
        <v>92830.71</v>
      </c>
      <c r="BD109" s="67"/>
      <c r="BE109" s="67"/>
      <c r="BF109" s="66">
        <f t="shared" si="144"/>
        <v>92830.71</v>
      </c>
      <c r="BG109" s="12"/>
      <c r="BH109" s="67"/>
      <c r="BI109" s="66">
        <f t="shared" si="145"/>
        <v>92830.71</v>
      </c>
      <c r="BJ109" s="12"/>
      <c r="BK109" s="12"/>
      <c r="BL109" s="66">
        <f t="shared" si="146"/>
        <v>92830.71</v>
      </c>
      <c r="BM109" s="12"/>
      <c r="BN109" s="12"/>
      <c r="BO109" s="66">
        <f t="shared" si="147"/>
        <v>92830.71</v>
      </c>
      <c r="BP109" s="67"/>
      <c r="BQ109" s="67"/>
      <c r="BR109" s="66">
        <f t="shared" si="148"/>
        <v>92830.71</v>
      </c>
      <c r="BS109" s="12"/>
      <c r="BT109" s="12"/>
      <c r="BU109" s="66">
        <f t="shared" si="149"/>
        <v>92830.71</v>
      </c>
      <c r="BV109" s="67"/>
      <c r="BW109" s="67"/>
      <c r="BX109" s="66">
        <f t="shared" si="150"/>
        <v>92830.71</v>
      </c>
      <c r="BY109" s="67"/>
      <c r="BZ109" s="67"/>
      <c r="CA109" s="66">
        <f t="shared" si="151"/>
        <v>92830.71</v>
      </c>
      <c r="CB109" s="12"/>
      <c r="CC109" s="65"/>
      <c r="CD109" s="26">
        <f t="shared" si="167"/>
        <v>92830.71</v>
      </c>
      <c r="CE109" s="12"/>
      <c r="CF109" s="12"/>
      <c r="CG109" s="26">
        <f t="shared" si="152"/>
        <v>92830.71</v>
      </c>
      <c r="CH109" s="12"/>
      <c r="CI109" s="12"/>
      <c r="CJ109" s="27">
        <f t="shared" si="153"/>
        <v>92830.71</v>
      </c>
      <c r="CM109" s="26">
        <f t="shared" si="154"/>
        <v>92830.71</v>
      </c>
      <c r="CP109" s="24">
        <f t="shared" si="155"/>
        <v>92830.71</v>
      </c>
      <c r="CQ109" s="12">
        <v>0</v>
      </c>
      <c r="CR109" s="13">
        <v>0</v>
      </c>
      <c r="CS109" s="26">
        <f t="shared" si="156"/>
        <v>92830.71</v>
      </c>
      <c r="CT109" s="11">
        <v>0</v>
      </c>
      <c r="CU109" s="11">
        <v>0</v>
      </c>
      <c r="CV109" s="23">
        <f t="shared" si="157"/>
        <v>92830.71</v>
      </c>
      <c r="CW109" s="12">
        <v>0</v>
      </c>
      <c r="CX109" s="12">
        <v>0</v>
      </c>
      <c r="CY109" s="27">
        <f t="shared" si="158"/>
        <v>92830.71</v>
      </c>
      <c r="CZ109" s="18">
        <v>0</v>
      </c>
      <c r="DA109" s="18">
        <v>0</v>
      </c>
      <c r="DB109" s="24">
        <f t="shared" si="159"/>
        <v>92830.71</v>
      </c>
      <c r="DC109" s="12">
        <v>0</v>
      </c>
      <c r="DD109" s="12">
        <v>0</v>
      </c>
      <c r="DE109" s="27">
        <f t="shared" si="160"/>
        <v>92830.71</v>
      </c>
      <c r="DF109" s="18">
        <v>0</v>
      </c>
      <c r="DG109" s="18">
        <v>0</v>
      </c>
      <c r="DH109" s="24">
        <f t="shared" si="126"/>
        <v>92830.71</v>
      </c>
      <c r="DI109" s="12">
        <v>0</v>
      </c>
      <c r="DJ109" s="12">
        <v>0</v>
      </c>
      <c r="DK109" s="26">
        <f t="shared" si="161"/>
        <v>92830.71</v>
      </c>
      <c r="DL109" s="28">
        <v>0</v>
      </c>
      <c r="DM109" s="28">
        <v>0</v>
      </c>
      <c r="DN109" s="19">
        <f t="shared" si="162"/>
        <v>92830.71</v>
      </c>
      <c r="DO109" s="12"/>
      <c r="DP109" s="12"/>
      <c r="DQ109" s="27">
        <f>DN109-+DO109-DP109</f>
        <v>92830.71</v>
      </c>
      <c r="DZ109" s="12"/>
      <c r="EA109" s="12"/>
      <c r="EB109" s="26">
        <f t="shared" si="163"/>
        <v>92830.71</v>
      </c>
      <c r="EC109" s="13"/>
      <c r="ED109" s="18">
        <v>0</v>
      </c>
      <c r="EE109" s="18">
        <v>0</v>
      </c>
      <c r="EF109" s="25">
        <f t="shared" si="164"/>
        <v>92830.71</v>
      </c>
      <c r="EG109" s="18">
        <v>0</v>
      </c>
      <c r="EH109" s="18">
        <v>0</v>
      </c>
      <c r="EI109" s="24">
        <f t="shared" si="165"/>
        <v>92830.71</v>
      </c>
      <c r="EJ109" s="24">
        <f t="shared" si="166"/>
        <v>92830.71</v>
      </c>
      <c r="EK109" s="45" t="s">
        <v>410</v>
      </c>
      <c r="EL109" s="12"/>
    </row>
    <row r="110" spans="1:142" ht="47.25" customHeight="1">
      <c r="A110" s="42">
        <v>114</v>
      </c>
      <c r="B110" s="42" t="s">
        <v>483</v>
      </c>
      <c r="C110" s="40" t="s">
        <v>482</v>
      </c>
      <c r="D110" s="68">
        <v>53752.96</v>
      </c>
      <c r="E110" s="68"/>
      <c r="F110" s="68"/>
      <c r="G110" s="73">
        <f t="shared" si="127"/>
        <v>53752.96</v>
      </c>
      <c r="H110" s="67"/>
      <c r="I110" s="67"/>
      <c r="J110" s="72">
        <f t="shared" si="128"/>
        <v>53752.96</v>
      </c>
      <c r="K110" s="67"/>
      <c r="L110" s="67"/>
      <c r="M110" s="69">
        <f t="shared" si="129"/>
        <v>53752.96</v>
      </c>
      <c r="N110" s="67"/>
      <c r="O110" s="67"/>
      <c r="P110" s="69">
        <f t="shared" si="130"/>
        <v>53752.96</v>
      </c>
      <c r="Q110" s="70"/>
      <c r="R110" s="70"/>
      <c r="S110" s="69">
        <f t="shared" si="131"/>
        <v>53752.96</v>
      </c>
      <c r="T110" s="67"/>
      <c r="U110" s="67"/>
      <c r="V110" s="69">
        <f t="shared" si="132"/>
        <v>53752.96</v>
      </c>
      <c r="W110" s="67"/>
      <c r="X110" s="12"/>
      <c r="Y110" s="69">
        <f t="shared" si="133"/>
        <v>53752.96</v>
      </c>
      <c r="Z110" s="71"/>
      <c r="AA110" s="71"/>
      <c r="AB110" s="69">
        <f t="shared" si="134"/>
        <v>53752.96</v>
      </c>
      <c r="AC110" s="67"/>
      <c r="AD110" s="67"/>
      <c r="AE110" s="69">
        <f t="shared" si="135"/>
        <v>53752.96</v>
      </c>
      <c r="AF110" s="70"/>
      <c r="AG110" s="70"/>
      <c r="AH110" s="69">
        <f t="shared" si="136"/>
        <v>53752.96</v>
      </c>
      <c r="AI110" s="12"/>
      <c r="AJ110" s="12"/>
      <c r="AK110" s="69">
        <f t="shared" si="137"/>
        <v>53752.96</v>
      </c>
      <c r="AL110" s="70"/>
      <c r="AM110" s="70"/>
      <c r="AN110" s="69">
        <f t="shared" si="138"/>
        <v>53752.96</v>
      </c>
      <c r="AO110" s="12"/>
      <c r="AP110" s="67"/>
      <c r="AQ110" s="69">
        <f t="shared" si="139"/>
        <v>53752.96</v>
      </c>
      <c r="AR110" s="67"/>
      <c r="AS110" s="67"/>
      <c r="AT110" s="69">
        <f t="shared" si="140"/>
        <v>53752.96</v>
      </c>
      <c r="AU110" s="67"/>
      <c r="AV110" s="67"/>
      <c r="AW110" s="69">
        <f t="shared" si="141"/>
        <v>53752.96</v>
      </c>
      <c r="AX110" s="68"/>
      <c r="AY110" s="34"/>
      <c r="AZ110" s="66">
        <f t="shared" si="142"/>
        <v>53752.96</v>
      </c>
      <c r="BA110" s="12"/>
      <c r="BB110" s="12"/>
      <c r="BC110" s="66">
        <f t="shared" si="143"/>
        <v>53752.96</v>
      </c>
      <c r="BD110" s="67"/>
      <c r="BE110" s="67"/>
      <c r="BF110" s="66">
        <f t="shared" si="144"/>
        <v>53752.96</v>
      </c>
      <c r="BG110" s="12"/>
      <c r="BH110" s="67"/>
      <c r="BI110" s="66">
        <f t="shared" si="145"/>
        <v>53752.96</v>
      </c>
      <c r="BJ110" s="12"/>
      <c r="BK110" s="12"/>
      <c r="BL110" s="66">
        <f t="shared" si="146"/>
        <v>53752.96</v>
      </c>
      <c r="BM110" s="12"/>
      <c r="BN110" s="12"/>
      <c r="BO110" s="66">
        <f t="shared" si="147"/>
        <v>53752.96</v>
      </c>
      <c r="BP110" s="67"/>
      <c r="BQ110" s="67"/>
      <c r="BR110" s="66">
        <f t="shared" si="148"/>
        <v>53752.96</v>
      </c>
      <c r="BS110" s="12"/>
      <c r="BT110" s="12"/>
      <c r="BU110" s="66">
        <f t="shared" si="149"/>
        <v>53752.96</v>
      </c>
      <c r="BV110" s="67"/>
      <c r="BW110" s="67"/>
      <c r="BX110" s="66">
        <f t="shared" si="150"/>
        <v>53752.96</v>
      </c>
      <c r="BY110" s="67"/>
      <c r="BZ110" s="67"/>
      <c r="CA110" s="66">
        <f t="shared" si="151"/>
        <v>53752.96</v>
      </c>
      <c r="CB110" s="12"/>
      <c r="CC110" s="65"/>
      <c r="CD110" s="26">
        <f t="shared" si="167"/>
        <v>53752.96</v>
      </c>
      <c r="CE110" s="12"/>
      <c r="CF110" s="12"/>
      <c r="CG110" s="26">
        <f t="shared" si="152"/>
        <v>53752.96</v>
      </c>
      <c r="CH110" s="12"/>
      <c r="CI110" s="12"/>
      <c r="CJ110" s="27">
        <f t="shared" si="153"/>
        <v>53752.96</v>
      </c>
      <c r="CM110" s="26">
        <f t="shared" si="154"/>
        <v>53752.96</v>
      </c>
      <c r="CP110" s="24">
        <f t="shared" si="155"/>
        <v>53752.96</v>
      </c>
      <c r="CQ110" s="12">
        <v>0</v>
      </c>
      <c r="CR110" s="13">
        <v>0</v>
      </c>
      <c r="CS110" s="26">
        <f t="shared" si="156"/>
        <v>53752.96</v>
      </c>
      <c r="CT110" s="11">
        <v>0</v>
      </c>
      <c r="CU110" s="11">
        <v>0</v>
      </c>
      <c r="CV110" s="23">
        <f t="shared" si="157"/>
        <v>53752.96</v>
      </c>
      <c r="CW110" s="12">
        <v>0</v>
      </c>
      <c r="CX110" s="12">
        <v>0</v>
      </c>
      <c r="CY110" s="27">
        <f t="shared" si="158"/>
        <v>53752.96</v>
      </c>
      <c r="CZ110" s="18">
        <v>0</v>
      </c>
      <c r="DA110" s="18">
        <v>0</v>
      </c>
      <c r="DB110" s="24">
        <f t="shared" si="159"/>
        <v>53752.96</v>
      </c>
      <c r="DC110" s="12">
        <v>0</v>
      </c>
      <c r="DD110" s="12">
        <v>0</v>
      </c>
      <c r="DE110" s="27">
        <f t="shared" si="160"/>
        <v>53752.96</v>
      </c>
      <c r="DF110" s="18">
        <v>0</v>
      </c>
      <c r="DG110" s="18">
        <v>0</v>
      </c>
      <c r="DH110" s="24">
        <f t="shared" si="126"/>
        <v>53752.96</v>
      </c>
      <c r="DI110" s="12">
        <v>0</v>
      </c>
      <c r="DJ110" s="12">
        <v>0</v>
      </c>
      <c r="DK110" s="26">
        <f t="shared" si="161"/>
        <v>53752.96</v>
      </c>
      <c r="DL110" s="28">
        <v>0</v>
      </c>
      <c r="DM110" s="28">
        <v>0</v>
      </c>
      <c r="DN110" s="19">
        <f t="shared" si="162"/>
        <v>53752.96</v>
      </c>
      <c r="DO110" s="12"/>
      <c r="DP110" s="12"/>
      <c r="DQ110" s="27">
        <f>DN110+DO110-DP110</f>
        <v>53752.96</v>
      </c>
      <c r="DZ110" s="12"/>
      <c r="EA110" s="12"/>
      <c r="EB110" s="26">
        <f t="shared" si="163"/>
        <v>53752.96</v>
      </c>
      <c r="EC110" s="13"/>
      <c r="ED110" s="18">
        <v>0</v>
      </c>
      <c r="EE110" s="18">
        <v>0</v>
      </c>
      <c r="EF110" s="25">
        <f t="shared" si="164"/>
        <v>53752.96</v>
      </c>
      <c r="EG110" s="18">
        <v>0</v>
      </c>
      <c r="EH110" s="18">
        <v>0</v>
      </c>
      <c r="EI110" s="24">
        <f t="shared" si="165"/>
        <v>53752.96</v>
      </c>
      <c r="EJ110" s="24">
        <f t="shared" si="166"/>
        <v>53752.96</v>
      </c>
      <c r="EK110" s="45" t="s">
        <v>410</v>
      </c>
      <c r="EL110" s="12"/>
    </row>
    <row r="111" spans="1:142" ht="69.75" customHeight="1">
      <c r="A111" s="74">
        <v>115</v>
      </c>
      <c r="B111" s="42" t="s">
        <v>481</v>
      </c>
      <c r="C111" s="40" t="s">
        <v>480</v>
      </c>
      <c r="D111" s="68">
        <v>570441.43</v>
      </c>
      <c r="E111" s="68"/>
      <c r="F111" s="68"/>
      <c r="G111" s="73">
        <f t="shared" si="127"/>
        <v>570441.43</v>
      </c>
      <c r="H111" s="67"/>
      <c r="I111" s="67"/>
      <c r="J111" s="72">
        <f t="shared" si="128"/>
        <v>570441.43</v>
      </c>
      <c r="K111" s="67"/>
      <c r="L111" s="67"/>
      <c r="M111" s="69">
        <f t="shared" si="129"/>
        <v>570441.43</v>
      </c>
      <c r="N111" s="67"/>
      <c r="O111" s="67"/>
      <c r="P111" s="69">
        <f t="shared" si="130"/>
        <v>570441.43</v>
      </c>
      <c r="Q111" s="70"/>
      <c r="R111" s="70"/>
      <c r="S111" s="69">
        <f t="shared" si="131"/>
        <v>570441.43</v>
      </c>
      <c r="T111" s="67"/>
      <c r="U111" s="67"/>
      <c r="V111" s="69">
        <f t="shared" si="132"/>
        <v>570441.43</v>
      </c>
      <c r="W111" s="67"/>
      <c r="X111" s="12"/>
      <c r="Y111" s="69">
        <f t="shared" si="133"/>
        <v>570441.43</v>
      </c>
      <c r="Z111" s="71"/>
      <c r="AA111" s="71"/>
      <c r="AB111" s="69">
        <f t="shared" si="134"/>
        <v>570441.43</v>
      </c>
      <c r="AC111" s="67"/>
      <c r="AD111" s="67"/>
      <c r="AE111" s="69">
        <f t="shared" si="135"/>
        <v>570441.43</v>
      </c>
      <c r="AF111" s="70"/>
      <c r="AG111" s="70"/>
      <c r="AH111" s="69">
        <f t="shared" si="136"/>
        <v>570441.43</v>
      </c>
      <c r="AI111" s="12"/>
      <c r="AJ111" s="12"/>
      <c r="AK111" s="69">
        <f t="shared" si="137"/>
        <v>570441.43</v>
      </c>
      <c r="AL111" s="70"/>
      <c r="AM111" s="70"/>
      <c r="AN111" s="69">
        <f t="shared" si="138"/>
        <v>570441.43</v>
      </c>
      <c r="AO111" s="12"/>
      <c r="AP111" s="67">
        <v>197832.76</v>
      </c>
      <c r="AQ111" s="69">
        <f t="shared" si="139"/>
        <v>372608.67000000004</v>
      </c>
      <c r="AR111" s="67"/>
      <c r="AS111" s="67"/>
      <c r="AT111" s="69">
        <f t="shared" si="140"/>
        <v>372608.67000000004</v>
      </c>
      <c r="AU111" s="67"/>
      <c r="AV111" s="67"/>
      <c r="AW111" s="69">
        <f t="shared" si="141"/>
        <v>372608.67000000004</v>
      </c>
      <c r="AX111" s="68"/>
      <c r="AY111" s="34">
        <v>178203.44</v>
      </c>
      <c r="AZ111" s="66">
        <f t="shared" si="142"/>
        <v>194405.23000000004</v>
      </c>
      <c r="BA111" s="12"/>
      <c r="BB111" s="12"/>
      <c r="BC111" s="66">
        <f t="shared" si="143"/>
        <v>194405.23000000004</v>
      </c>
      <c r="BD111" s="67"/>
      <c r="BE111" s="67"/>
      <c r="BF111" s="66">
        <f t="shared" si="144"/>
        <v>194405.23000000004</v>
      </c>
      <c r="BG111" s="12"/>
      <c r="BH111" s="67"/>
      <c r="BI111" s="66">
        <f t="shared" si="145"/>
        <v>194405.23000000004</v>
      </c>
      <c r="BJ111" s="12"/>
      <c r="BK111" s="12"/>
      <c r="BL111" s="66">
        <f t="shared" si="146"/>
        <v>194405.23000000004</v>
      </c>
      <c r="BM111" s="12"/>
      <c r="BN111" s="12"/>
      <c r="BO111" s="66">
        <f t="shared" si="147"/>
        <v>194405.23000000004</v>
      </c>
      <c r="BP111" s="67"/>
      <c r="BQ111" s="67"/>
      <c r="BR111" s="66">
        <f t="shared" si="148"/>
        <v>194405.23000000004</v>
      </c>
      <c r="BS111" s="12"/>
      <c r="BT111" s="12"/>
      <c r="BU111" s="66">
        <f t="shared" si="149"/>
        <v>194405.23000000004</v>
      </c>
      <c r="BV111" s="67"/>
      <c r="BW111" s="67"/>
      <c r="BX111" s="66">
        <f t="shared" si="150"/>
        <v>194405.23000000004</v>
      </c>
      <c r="BY111" s="67"/>
      <c r="BZ111" s="67"/>
      <c r="CA111" s="66">
        <f t="shared" si="151"/>
        <v>194405.23000000004</v>
      </c>
      <c r="CB111" s="12"/>
      <c r="CC111" s="65"/>
      <c r="CD111" s="26">
        <f t="shared" si="167"/>
        <v>194405.23000000004</v>
      </c>
      <c r="CE111" s="12"/>
      <c r="CF111" s="12"/>
      <c r="CG111" s="26">
        <f t="shared" si="152"/>
        <v>194405.23000000004</v>
      </c>
      <c r="CH111" s="12"/>
      <c r="CI111" s="12"/>
      <c r="CJ111" s="27">
        <f t="shared" si="153"/>
        <v>194405.23000000004</v>
      </c>
      <c r="CM111" s="26">
        <f t="shared" si="154"/>
        <v>194405.23000000004</v>
      </c>
      <c r="CP111" s="24">
        <f t="shared" si="155"/>
        <v>194405.23000000004</v>
      </c>
      <c r="CQ111" s="12">
        <v>0</v>
      </c>
      <c r="CR111" s="13">
        <v>0</v>
      </c>
      <c r="CS111" s="26">
        <f t="shared" si="156"/>
        <v>194405.23000000004</v>
      </c>
      <c r="CT111" s="11">
        <v>0</v>
      </c>
      <c r="CU111" s="11">
        <v>0</v>
      </c>
      <c r="CV111" s="23">
        <f t="shared" si="157"/>
        <v>194405.23000000004</v>
      </c>
      <c r="CW111" s="12">
        <v>0</v>
      </c>
      <c r="CX111" s="12">
        <v>0</v>
      </c>
      <c r="CY111" s="27">
        <f t="shared" si="158"/>
        <v>194405.23000000004</v>
      </c>
      <c r="CZ111" s="18">
        <v>0</v>
      </c>
      <c r="DA111" s="18">
        <v>0</v>
      </c>
      <c r="DB111" s="24">
        <f t="shared" si="159"/>
        <v>194405.23000000004</v>
      </c>
      <c r="DC111" s="12">
        <v>0</v>
      </c>
      <c r="DD111" s="12">
        <v>0</v>
      </c>
      <c r="DE111" s="27">
        <f t="shared" si="160"/>
        <v>194405.23000000004</v>
      </c>
      <c r="DF111" s="18">
        <v>0</v>
      </c>
      <c r="DG111" s="18">
        <v>0</v>
      </c>
      <c r="DH111" s="24">
        <f t="shared" si="126"/>
        <v>194405.23000000004</v>
      </c>
      <c r="DI111" s="12">
        <v>0</v>
      </c>
      <c r="DJ111" s="12">
        <v>0</v>
      </c>
      <c r="DK111" s="26">
        <f t="shared" si="161"/>
        <v>194405.23000000004</v>
      </c>
      <c r="DL111" s="28">
        <v>0</v>
      </c>
      <c r="DM111" s="28">
        <v>0</v>
      </c>
      <c r="DN111" s="19">
        <f t="shared" si="162"/>
        <v>194405.23000000004</v>
      </c>
      <c r="DO111" s="12"/>
      <c r="DP111" s="12">
        <v>179611</v>
      </c>
      <c r="DQ111" s="27">
        <f>DN111-+DO111-DP111</f>
        <v>14794.23000000004</v>
      </c>
      <c r="DZ111" s="12"/>
      <c r="EA111" s="12"/>
      <c r="EB111" s="26">
        <f t="shared" si="163"/>
        <v>14794.23000000004</v>
      </c>
      <c r="EC111" s="13"/>
      <c r="ED111" s="18">
        <v>0</v>
      </c>
      <c r="EE111" s="18">
        <v>0</v>
      </c>
      <c r="EF111" s="25">
        <f t="shared" si="164"/>
        <v>14794.23000000004</v>
      </c>
      <c r="EG111" s="18">
        <v>0</v>
      </c>
      <c r="EH111" s="18">
        <v>0</v>
      </c>
      <c r="EI111" s="24">
        <f t="shared" si="165"/>
        <v>14794.23000000004</v>
      </c>
      <c r="EJ111" s="24">
        <f t="shared" si="166"/>
        <v>14794.23000000004</v>
      </c>
      <c r="EK111" s="45" t="s">
        <v>410</v>
      </c>
      <c r="EL111" s="12"/>
    </row>
    <row r="112" spans="1:142" ht="51.75" customHeight="1">
      <c r="A112" s="42">
        <v>116</v>
      </c>
      <c r="B112" s="42" t="s">
        <v>479</v>
      </c>
      <c r="C112" s="40" t="s">
        <v>478</v>
      </c>
      <c r="D112" s="68">
        <v>81819.19</v>
      </c>
      <c r="E112" s="68"/>
      <c r="F112" s="68"/>
      <c r="G112" s="73">
        <f t="shared" si="127"/>
        <v>81819.19</v>
      </c>
      <c r="H112" s="67"/>
      <c r="I112" s="67"/>
      <c r="J112" s="72">
        <f t="shared" si="128"/>
        <v>81819.19</v>
      </c>
      <c r="K112" s="67"/>
      <c r="L112" s="67"/>
      <c r="M112" s="69">
        <f t="shared" si="129"/>
        <v>81819.19</v>
      </c>
      <c r="N112" s="67"/>
      <c r="O112" s="67"/>
      <c r="P112" s="69">
        <f t="shared" si="130"/>
        <v>81819.19</v>
      </c>
      <c r="Q112" s="70"/>
      <c r="R112" s="70"/>
      <c r="S112" s="69">
        <f t="shared" si="131"/>
        <v>81819.19</v>
      </c>
      <c r="T112" s="67"/>
      <c r="U112" s="67"/>
      <c r="V112" s="69">
        <f t="shared" si="132"/>
        <v>81819.19</v>
      </c>
      <c r="W112" s="67"/>
      <c r="X112" s="12"/>
      <c r="Y112" s="69">
        <f t="shared" si="133"/>
        <v>81819.19</v>
      </c>
      <c r="Z112" s="71"/>
      <c r="AA112" s="71"/>
      <c r="AB112" s="69">
        <f t="shared" si="134"/>
        <v>81819.19</v>
      </c>
      <c r="AC112" s="67"/>
      <c r="AD112" s="67"/>
      <c r="AE112" s="69">
        <f t="shared" si="135"/>
        <v>81819.19</v>
      </c>
      <c r="AF112" s="70"/>
      <c r="AG112" s="70"/>
      <c r="AH112" s="69">
        <f t="shared" si="136"/>
        <v>81819.19</v>
      </c>
      <c r="AI112" s="12"/>
      <c r="AJ112" s="12"/>
      <c r="AK112" s="69">
        <f t="shared" si="137"/>
        <v>81819.19</v>
      </c>
      <c r="AL112" s="70"/>
      <c r="AM112" s="70"/>
      <c r="AN112" s="69">
        <f t="shared" si="138"/>
        <v>81819.19</v>
      </c>
      <c r="AO112" s="12"/>
      <c r="AP112" s="67"/>
      <c r="AQ112" s="69">
        <f t="shared" si="139"/>
        <v>81819.19</v>
      </c>
      <c r="AR112" s="67"/>
      <c r="AS112" s="67"/>
      <c r="AT112" s="69">
        <f t="shared" si="140"/>
        <v>81819.19</v>
      </c>
      <c r="AU112" s="67"/>
      <c r="AV112" s="67"/>
      <c r="AW112" s="69">
        <f t="shared" si="141"/>
        <v>81819.19</v>
      </c>
      <c r="AX112" s="68"/>
      <c r="AY112" s="34"/>
      <c r="AZ112" s="66">
        <f t="shared" si="142"/>
        <v>81819.19</v>
      </c>
      <c r="BA112" s="12"/>
      <c r="BB112" s="12"/>
      <c r="BC112" s="66">
        <f t="shared" si="143"/>
        <v>81819.19</v>
      </c>
      <c r="BD112" s="67"/>
      <c r="BE112" s="67"/>
      <c r="BF112" s="66">
        <f t="shared" si="144"/>
        <v>81819.19</v>
      </c>
      <c r="BG112" s="12"/>
      <c r="BH112" s="67"/>
      <c r="BI112" s="66">
        <f t="shared" si="145"/>
        <v>81819.19</v>
      </c>
      <c r="BJ112" s="12"/>
      <c r="BK112" s="12"/>
      <c r="BL112" s="66">
        <f t="shared" si="146"/>
        <v>81819.19</v>
      </c>
      <c r="BM112" s="12"/>
      <c r="BN112" s="12"/>
      <c r="BO112" s="66">
        <f t="shared" si="147"/>
        <v>81819.19</v>
      </c>
      <c r="BP112" s="67"/>
      <c r="BQ112" s="67"/>
      <c r="BR112" s="66">
        <f t="shared" si="148"/>
        <v>81819.19</v>
      </c>
      <c r="BS112" s="12"/>
      <c r="BT112" s="12"/>
      <c r="BU112" s="66">
        <f t="shared" si="149"/>
        <v>81819.19</v>
      </c>
      <c r="BV112" s="67"/>
      <c r="BW112" s="67"/>
      <c r="BX112" s="66">
        <f t="shared" si="150"/>
        <v>81819.19</v>
      </c>
      <c r="BY112" s="67"/>
      <c r="BZ112" s="67"/>
      <c r="CA112" s="66">
        <f t="shared" si="151"/>
        <v>81819.19</v>
      </c>
      <c r="CB112" s="12"/>
      <c r="CC112" s="65"/>
      <c r="CD112" s="26">
        <f t="shared" si="167"/>
        <v>81819.19</v>
      </c>
      <c r="CE112" s="12"/>
      <c r="CF112" s="12"/>
      <c r="CG112" s="26">
        <f t="shared" si="152"/>
        <v>81819.19</v>
      </c>
      <c r="CH112" s="12"/>
      <c r="CI112" s="12"/>
      <c r="CJ112" s="27">
        <f t="shared" si="153"/>
        <v>81819.19</v>
      </c>
      <c r="CM112" s="26">
        <f t="shared" si="154"/>
        <v>81819.19</v>
      </c>
      <c r="CP112" s="24">
        <f t="shared" si="155"/>
        <v>81819.19</v>
      </c>
      <c r="CQ112" s="12">
        <v>0</v>
      </c>
      <c r="CR112" s="13">
        <v>0</v>
      </c>
      <c r="CS112" s="26">
        <f t="shared" si="156"/>
        <v>81819.19</v>
      </c>
      <c r="CT112" s="11">
        <v>0</v>
      </c>
      <c r="CU112" s="11">
        <v>0</v>
      </c>
      <c r="CV112" s="23">
        <f t="shared" si="157"/>
        <v>81819.19</v>
      </c>
      <c r="CW112" s="12">
        <v>0</v>
      </c>
      <c r="CX112" s="12">
        <v>0</v>
      </c>
      <c r="CY112" s="27">
        <f t="shared" si="158"/>
        <v>81819.19</v>
      </c>
      <c r="CZ112" s="18">
        <v>0</v>
      </c>
      <c r="DA112" s="18">
        <v>0</v>
      </c>
      <c r="DB112" s="24">
        <f t="shared" si="159"/>
        <v>81819.19</v>
      </c>
      <c r="DC112" s="12">
        <v>0</v>
      </c>
      <c r="DD112" s="12">
        <v>0</v>
      </c>
      <c r="DE112" s="27">
        <f t="shared" si="160"/>
        <v>81819.19</v>
      </c>
      <c r="DF112" s="18">
        <v>0</v>
      </c>
      <c r="DG112" s="18">
        <v>0</v>
      </c>
      <c r="DH112" s="24">
        <f t="shared" si="126"/>
        <v>81819.19</v>
      </c>
      <c r="DI112" s="12">
        <v>0</v>
      </c>
      <c r="DJ112" s="12">
        <v>0</v>
      </c>
      <c r="DK112" s="26">
        <f t="shared" si="161"/>
        <v>81819.19</v>
      </c>
      <c r="DL112" s="28">
        <v>0</v>
      </c>
      <c r="DM112" s="28">
        <v>0</v>
      </c>
      <c r="DN112" s="19">
        <f t="shared" si="162"/>
        <v>81819.19</v>
      </c>
      <c r="DO112" s="12"/>
      <c r="DP112" s="12"/>
      <c r="DQ112" s="27">
        <f>DN112-+DO112-DP112</f>
        <v>81819.19</v>
      </c>
      <c r="DZ112" s="12"/>
      <c r="EA112" s="12"/>
      <c r="EB112" s="26">
        <f t="shared" si="163"/>
        <v>81819.19</v>
      </c>
      <c r="EC112" s="13"/>
      <c r="ED112" s="18">
        <v>0</v>
      </c>
      <c r="EE112" s="18">
        <v>0</v>
      </c>
      <c r="EF112" s="25">
        <f t="shared" si="164"/>
        <v>81819.19</v>
      </c>
      <c r="EG112" s="18">
        <v>0</v>
      </c>
      <c r="EH112" s="18">
        <v>0</v>
      </c>
      <c r="EI112" s="24">
        <f t="shared" si="165"/>
        <v>81819.19</v>
      </c>
      <c r="EJ112" s="24">
        <f t="shared" si="166"/>
        <v>81819.19</v>
      </c>
      <c r="EK112" s="45" t="s">
        <v>410</v>
      </c>
      <c r="EL112" s="12"/>
    </row>
    <row r="113" spans="1:142" ht="54" customHeight="1">
      <c r="A113" s="42">
        <v>117</v>
      </c>
      <c r="B113" s="42" t="s">
        <v>434</v>
      </c>
      <c r="C113" s="40" t="s">
        <v>477</v>
      </c>
      <c r="D113" s="68">
        <v>254410.8</v>
      </c>
      <c r="E113" s="68"/>
      <c r="F113" s="68"/>
      <c r="G113" s="73">
        <f t="shared" si="127"/>
        <v>254410.8</v>
      </c>
      <c r="H113" s="67"/>
      <c r="I113" s="67"/>
      <c r="J113" s="72">
        <f t="shared" si="128"/>
        <v>254410.8</v>
      </c>
      <c r="K113" s="67"/>
      <c r="L113" s="67"/>
      <c r="M113" s="69">
        <f t="shared" si="129"/>
        <v>254410.8</v>
      </c>
      <c r="N113" s="67"/>
      <c r="O113" s="67"/>
      <c r="P113" s="69">
        <f t="shared" si="130"/>
        <v>254410.8</v>
      </c>
      <c r="Q113" s="70"/>
      <c r="R113" s="70"/>
      <c r="S113" s="69">
        <f t="shared" si="131"/>
        <v>254410.8</v>
      </c>
      <c r="T113" s="67"/>
      <c r="U113" s="67"/>
      <c r="V113" s="69">
        <f t="shared" si="132"/>
        <v>254410.8</v>
      </c>
      <c r="W113" s="67"/>
      <c r="X113" s="12"/>
      <c r="Y113" s="69">
        <f t="shared" si="133"/>
        <v>254410.8</v>
      </c>
      <c r="Z113" s="71"/>
      <c r="AA113" s="71"/>
      <c r="AB113" s="69">
        <f t="shared" si="134"/>
        <v>254410.8</v>
      </c>
      <c r="AC113" s="67"/>
      <c r="AD113" s="67"/>
      <c r="AE113" s="69">
        <f t="shared" si="135"/>
        <v>254410.8</v>
      </c>
      <c r="AF113" s="70"/>
      <c r="AG113" s="70"/>
      <c r="AH113" s="69">
        <f t="shared" si="136"/>
        <v>254410.8</v>
      </c>
      <c r="AI113" s="12"/>
      <c r="AJ113" s="12"/>
      <c r="AK113" s="69">
        <f t="shared" si="137"/>
        <v>254410.8</v>
      </c>
      <c r="AL113" s="70"/>
      <c r="AM113" s="70"/>
      <c r="AN113" s="69">
        <f t="shared" si="138"/>
        <v>254410.8</v>
      </c>
      <c r="AO113" s="12"/>
      <c r="AP113" s="67"/>
      <c r="AQ113" s="69">
        <f t="shared" si="139"/>
        <v>254410.8</v>
      </c>
      <c r="AR113" s="67"/>
      <c r="AS113" s="67"/>
      <c r="AT113" s="69">
        <f t="shared" si="140"/>
        <v>254410.8</v>
      </c>
      <c r="AU113" s="67"/>
      <c r="AV113" s="67"/>
      <c r="AW113" s="69">
        <f t="shared" si="141"/>
        <v>254410.8</v>
      </c>
      <c r="AX113" s="68"/>
      <c r="AY113" s="34"/>
      <c r="AZ113" s="66">
        <f t="shared" si="142"/>
        <v>254410.8</v>
      </c>
      <c r="BA113" s="12"/>
      <c r="BB113" s="12"/>
      <c r="BC113" s="66">
        <f t="shared" si="143"/>
        <v>254410.8</v>
      </c>
      <c r="BD113" s="67"/>
      <c r="BE113" s="67"/>
      <c r="BF113" s="66">
        <f t="shared" si="144"/>
        <v>254410.8</v>
      </c>
      <c r="BG113" s="12"/>
      <c r="BH113" s="67"/>
      <c r="BI113" s="66">
        <f t="shared" si="145"/>
        <v>254410.8</v>
      </c>
      <c r="BJ113" s="12"/>
      <c r="BK113" s="12"/>
      <c r="BL113" s="66">
        <f t="shared" si="146"/>
        <v>254410.8</v>
      </c>
      <c r="BM113" s="12"/>
      <c r="BN113" s="12"/>
      <c r="BO113" s="66">
        <f t="shared" si="147"/>
        <v>254410.8</v>
      </c>
      <c r="BP113" s="67"/>
      <c r="BQ113" s="67"/>
      <c r="BR113" s="66">
        <f t="shared" si="148"/>
        <v>254410.8</v>
      </c>
      <c r="BS113" s="12"/>
      <c r="BT113" s="12"/>
      <c r="BU113" s="66">
        <f t="shared" si="149"/>
        <v>254410.8</v>
      </c>
      <c r="BV113" s="67"/>
      <c r="BW113" s="67"/>
      <c r="BX113" s="66">
        <f t="shared" si="150"/>
        <v>254410.8</v>
      </c>
      <c r="BY113" s="67"/>
      <c r="BZ113" s="67"/>
      <c r="CA113" s="66">
        <f t="shared" si="151"/>
        <v>254410.8</v>
      </c>
      <c r="CB113" s="12"/>
      <c r="CC113" s="65"/>
      <c r="CD113" s="26">
        <f t="shared" si="167"/>
        <v>254410.8</v>
      </c>
      <c r="CE113" s="12"/>
      <c r="CF113" s="12"/>
      <c r="CG113" s="26">
        <f t="shared" si="152"/>
        <v>254410.8</v>
      </c>
      <c r="CH113" s="12"/>
      <c r="CI113" s="12"/>
      <c r="CJ113" s="27">
        <f t="shared" si="153"/>
        <v>254410.8</v>
      </c>
      <c r="CM113" s="26">
        <f t="shared" si="154"/>
        <v>254410.8</v>
      </c>
      <c r="CP113" s="24">
        <f t="shared" si="155"/>
        <v>254410.8</v>
      </c>
      <c r="CQ113" s="12">
        <v>0</v>
      </c>
      <c r="CR113" s="13">
        <v>0</v>
      </c>
      <c r="CS113" s="26">
        <f t="shared" si="156"/>
        <v>254410.8</v>
      </c>
      <c r="CT113" s="11">
        <v>0</v>
      </c>
      <c r="CU113" s="11">
        <v>0</v>
      </c>
      <c r="CV113" s="23">
        <f t="shared" si="157"/>
        <v>254410.8</v>
      </c>
      <c r="CW113" s="12">
        <v>0</v>
      </c>
      <c r="CX113" s="12">
        <v>0</v>
      </c>
      <c r="CY113" s="27">
        <f t="shared" si="158"/>
        <v>254410.8</v>
      </c>
      <c r="CZ113" s="18">
        <v>0</v>
      </c>
      <c r="DA113" s="18">
        <v>0</v>
      </c>
      <c r="DB113" s="24">
        <f t="shared" si="159"/>
        <v>254410.8</v>
      </c>
      <c r="DC113" s="12">
        <v>0</v>
      </c>
      <c r="DD113" s="12">
        <v>0</v>
      </c>
      <c r="DE113" s="27">
        <f t="shared" si="160"/>
        <v>254410.8</v>
      </c>
      <c r="DF113" s="18">
        <v>0</v>
      </c>
      <c r="DG113" s="18">
        <v>0</v>
      </c>
      <c r="DH113" s="24">
        <f t="shared" si="126"/>
        <v>254410.8</v>
      </c>
      <c r="DI113" s="12">
        <v>0</v>
      </c>
      <c r="DJ113" s="12">
        <v>0</v>
      </c>
      <c r="DK113" s="26">
        <f t="shared" si="161"/>
        <v>254410.8</v>
      </c>
      <c r="DL113" s="28">
        <v>0</v>
      </c>
      <c r="DM113" s="28">
        <v>0</v>
      </c>
      <c r="DN113" s="19">
        <f t="shared" si="162"/>
        <v>254410.8</v>
      </c>
      <c r="DO113" s="12"/>
      <c r="DP113" s="12"/>
      <c r="DQ113" s="27">
        <f>DN113+DO113-DP113</f>
        <v>254410.8</v>
      </c>
      <c r="DZ113" s="12"/>
      <c r="EA113" s="12"/>
      <c r="EB113" s="26">
        <f t="shared" si="163"/>
        <v>254410.8</v>
      </c>
      <c r="EC113" s="13"/>
      <c r="ED113" s="18">
        <v>0</v>
      </c>
      <c r="EE113" s="18">
        <v>0</v>
      </c>
      <c r="EF113" s="25">
        <f t="shared" si="164"/>
        <v>254410.8</v>
      </c>
      <c r="EG113" s="18">
        <v>0</v>
      </c>
      <c r="EH113" s="18">
        <v>0</v>
      </c>
      <c r="EI113" s="24">
        <f t="shared" si="165"/>
        <v>254410.8</v>
      </c>
      <c r="EJ113" s="24">
        <f t="shared" si="166"/>
        <v>254410.8</v>
      </c>
      <c r="EK113" s="45" t="s">
        <v>410</v>
      </c>
      <c r="EL113" s="12"/>
    </row>
    <row r="114" spans="1:142" ht="57" customHeight="1">
      <c r="A114" s="42">
        <v>119</v>
      </c>
      <c r="B114" s="42" t="s">
        <v>469</v>
      </c>
      <c r="C114" s="40" t="s">
        <v>476</v>
      </c>
      <c r="D114" s="68">
        <v>387728</v>
      </c>
      <c r="E114" s="68"/>
      <c r="F114" s="68"/>
      <c r="G114" s="73">
        <f t="shared" si="127"/>
        <v>387728</v>
      </c>
      <c r="H114" s="67"/>
      <c r="I114" s="67"/>
      <c r="J114" s="72">
        <f t="shared" si="128"/>
        <v>387728</v>
      </c>
      <c r="K114" s="67"/>
      <c r="L114" s="67"/>
      <c r="M114" s="69">
        <f t="shared" si="129"/>
        <v>387728</v>
      </c>
      <c r="N114" s="67"/>
      <c r="O114" s="67"/>
      <c r="P114" s="69">
        <f t="shared" si="130"/>
        <v>387728</v>
      </c>
      <c r="Q114" s="70"/>
      <c r="R114" s="70"/>
      <c r="S114" s="69">
        <f t="shared" si="131"/>
        <v>387728</v>
      </c>
      <c r="T114" s="67"/>
      <c r="U114" s="67"/>
      <c r="V114" s="69">
        <f t="shared" si="132"/>
        <v>387728</v>
      </c>
      <c r="W114" s="67"/>
      <c r="X114" s="12"/>
      <c r="Y114" s="69">
        <f t="shared" si="133"/>
        <v>387728</v>
      </c>
      <c r="Z114" s="71"/>
      <c r="AA114" s="71"/>
      <c r="AB114" s="69">
        <f t="shared" si="134"/>
        <v>387728</v>
      </c>
      <c r="AC114" s="67"/>
      <c r="AD114" s="67"/>
      <c r="AE114" s="69">
        <f t="shared" si="135"/>
        <v>387728</v>
      </c>
      <c r="AF114" s="70"/>
      <c r="AG114" s="70"/>
      <c r="AH114" s="69">
        <f t="shared" si="136"/>
        <v>387728</v>
      </c>
      <c r="AI114" s="12"/>
      <c r="AJ114" s="12"/>
      <c r="AK114" s="69">
        <f t="shared" si="137"/>
        <v>387728</v>
      </c>
      <c r="AL114" s="70"/>
      <c r="AM114" s="70"/>
      <c r="AN114" s="69">
        <f t="shared" si="138"/>
        <v>387728</v>
      </c>
      <c r="AO114" s="12"/>
      <c r="AP114" s="67"/>
      <c r="AQ114" s="69">
        <f t="shared" si="139"/>
        <v>387728</v>
      </c>
      <c r="AR114" s="67"/>
      <c r="AS114" s="67"/>
      <c r="AT114" s="69">
        <f t="shared" si="140"/>
        <v>387728</v>
      </c>
      <c r="AU114" s="67"/>
      <c r="AV114" s="67"/>
      <c r="AW114" s="69">
        <f t="shared" si="141"/>
        <v>387728</v>
      </c>
      <c r="AX114" s="68"/>
      <c r="AY114" s="34"/>
      <c r="AZ114" s="66">
        <f t="shared" si="142"/>
        <v>387728</v>
      </c>
      <c r="BA114" s="12"/>
      <c r="BB114" s="12"/>
      <c r="BC114" s="66">
        <f t="shared" si="143"/>
        <v>387728</v>
      </c>
      <c r="BD114" s="67"/>
      <c r="BE114" s="67"/>
      <c r="BF114" s="66">
        <f t="shared" si="144"/>
        <v>387728</v>
      </c>
      <c r="BG114" s="12"/>
      <c r="BH114" s="67"/>
      <c r="BI114" s="66">
        <f t="shared" si="145"/>
        <v>387728</v>
      </c>
      <c r="BJ114" s="12"/>
      <c r="BK114" s="12"/>
      <c r="BL114" s="66">
        <f t="shared" si="146"/>
        <v>387728</v>
      </c>
      <c r="BM114" s="12"/>
      <c r="BN114" s="12"/>
      <c r="BO114" s="66">
        <f t="shared" si="147"/>
        <v>387728</v>
      </c>
      <c r="BP114" s="67"/>
      <c r="BQ114" s="67"/>
      <c r="BR114" s="66">
        <f t="shared" si="148"/>
        <v>387728</v>
      </c>
      <c r="BS114" s="12"/>
      <c r="BT114" s="12"/>
      <c r="BU114" s="66">
        <f t="shared" si="149"/>
        <v>387728</v>
      </c>
      <c r="BV114" s="67"/>
      <c r="BW114" s="67"/>
      <c r="BX114" s="66">
        <f t="shared" si="150"/>
        <v>387728</v>
      </c>
      <c r="BY114" s="67"/>
      <c r="BZ114" s="67"/>
      <c r="CA114" s="66">
        <f t="shared" si="151"/>
        <v>387728</v>
      </c>
      <c r="CB114" s="12"/>
      <c r="CC114" s="65"/>
      <c r="CD114" s="26">
        <f t="shared" si="167"/>
        <v>387728</v>
      </c>
      <c r="CE114" s="12"/>
      <c r="CF114" s="12"/>
      <c r="CG114" s="26">
        <f t="shared" si="152"/>
        <v>387728</v>
      </c>
      <c r="CH114" s="12"/>
      <c r="CI114" s="12"/>
      <c r="CJ114" s="27">
        <f t="shared" si="153"/>
        <v>387728</v>
      </c>
      <c r="CM114" s="26">
        <f t="shared" si="154"/>
        <v>387728</v>
      </c>
      <c r="CP114" s="24">
        <f t="shared" si="155"/>
        <v>387728</v>
      </c>
      <c r="CQ114" s="12">
        <v>0</v>
      </c>
      <c r="CR114" s="13">
        <v>0</v>
      </c>
      <c r="CS114" s="26">
        <f t="shared" si="156"/>
        <v>387728</v>
      </c>
      <c r="CT114" s="11">
        <v>0</v>
      </c>
      <c r="CU114" s="11">
        <v>0</v>
      </c>
      <c r="CV114" s="23">
        <f t="shared" si="157"/>
        <v>387728</v>
      </c>
      <c r="CW114" s="12">
        <v>0</v>
      </c>
      <c r="CX114" s="12">
        <v>0</v>
      </c>
      <c r="CY114" s="27">
        <f t="shared" si="158"/>
        <v>387728</v>
      </c>
      <c r="CZ114" s="18">
        <v>0</v>
      </c>
      <c r="DA114" s="18">
        <v>0</v>
      </c>
      <c r="DB114" s="24">
        <f t="shared" si="159"/>
        <v>387728</v>
      </c>
      <c r="DC114" s="12">
        <v>0</v>
      </c>
      <c r="DD114" s="12">
        <v>0</v>
      </c>
      <c r="DE114" s="27">
        <f t="shared" si="160"/>
        <v>387728</v>
      </c>
      <c r="DF114" s="18">
        <v>0</v>
      </c>
      <c r="DG114" s="18">
        <v>0</v>
      </c>
      <c r="DH114" s="24">
        <f t="shared" si="126"/>
        <v>387728</v>
      </c>
      <c r="DI114" s="12">
        <v>0</v>
      </c>
      <c r="DJ114" s="12">
        <v>0</v>
      </c>
      <c r="DK114" s="26">
        <f t="shared" si="161"/>
        <v>387728</v>
      </c>
      <c r="DL114" s="28">
        <v>0</v>
      </c>
      <c r="DM114" s="28">
        <v>0</v>
      </c>
      <c r="DN114" s="19">
        <f t="shared" si="162"/>
        <v>387728</v>
      </c>
      <c r="DO114" s="12"/>
      <c r="DP114" s="12">
        <v>188162</v>
      </c>
      <c r="DQ114" s="27">
        <f>DN114-+DO114-DP114</f>
        <v>199566</v>
      </c>
      <c r="DZ114" s="12"/>
      <c r="EA114" s="12"/>
      <c r="EB114" s="26">
        <f t="shared" si="163"/>
        <v>199566</v>
      </c>
      <c r="EC114" s="13"/>
      <c r="ED114" s="18">
        <v>0</v>
      </c>
      <c r="EE114" s="18">
        <v>0</v>
      </c>
      <c r="EF114" s="25">
        <f t="shared" si="164"/>
        <v>199566</v>
      </c>
      <c r="EG114" s="18">
        <v>0</v>
      </c>
      <c r="EH114" s="18">
        <v>0</v>
      </c>
      <c r="EI114" s="24">
        <f t="shared" si="165"/>
        <v>199566</v>
      </c>
      <c r="EJ114" s="24">
        <f t="shared" si="166"/>
        <v>199566</v>
      </c>
      <c r="EK114" s="45" t="s">
        <v>410</v>
      </c>
      <c r="EL114" s="12"/>
    </row>
    <row r="115" spans="1:142" ht="49.5" customHeight="1">
      <c r="A115" s="42">
        <v>120</v>
      </c>
      <c r="B115" s="42" t="s">
        <v>475</v>
      </c>
      <c r="C115" s="40" t="s">
        <v>372</v>
      </c>
      <c r="D115" s="68">
        <v>194509.5</v>
      </c>
      <c r="E115" s="68"/>
      <c r="F115" s="68"/>
      <c r="G115" s="73">
        <f t="shared" si="127"/>
        <v>194509.5</v>
      </c>
      <c r="H115" s="67"/>
      <c r="I115" s="67"/>
      <c r="J115" s="72">
        <f t="shared" si="128"/>
        <v>194509.5</v>
      </c>
      <c r="K115" s="67"/>
      <c r="L115" s="67"/>
      <c r="M115" s="69">
        <f t="shared" si="129"/>
        <v>194509.5</v>
      </c>
      <c r="N115" s="67"/>
      <c r="O115" s="67"/>
      <c r="P115" s="69">
        <f t="shared" si="130"/>
        <v>194509.5</v>
      </c>
      <c r="Q115" s="70"/>
      <c r="R115" s="70"/>
      <c r="S115" s="69">
        <f t="shared" si="131"/>
        <v>194509.5</v>
      </c>
      <c r="T115" s="67"/>
      <c r="U115" s="67"/>
      <c r="V115" s="69">
        <f t="shared" si="132"/>
        <v>194509.5</v>
      </c>
      <c r="W115" s="67"/>
      <c r="X115" s="12"/>
      <c r="Y115" s="69">
        <f t="shared" si="133"/>
        <v>194509.5</v>
      </c>
      <c r="Z115" s="71"/>
      <c r="AA115" s="71"/>
      <c r="AB115" s="69">
        <f t="shared" si="134"/>
        <v>194509.5</v>
      </c>
      <c r="AC115" s="67"/>
      <c r="AD115" s="67"/>
      <c r="AE115" s="69">
        <f t="shared" si="135"/>
        <v>194509.5</v>
      </c>
      <c r="AF115" s="70"/>
      <c r="AG115" s="70"/>
      <c r="AH115" s="69">
        <f t="shared" si="136"/>
        <v>194509.5</v>
      </c>
      <c r="AI115" s="12"/>
      <c r="AJ115" s="12"/>
      <c r="AK115" s="69">
        <f t="shared" si="137"/>
        <v>194509.5</v>
      </c>
      <c r="AL115" s="70"/>
      <c r="AM115" s="70"/>
      <c r="AN115" s="69">
        <f t="shared" si="138"/>
        <v>194509.5</v>
      </c>
      <c r="AO115" s="12"/>
      <c r="AP115" s="67"/>
      <c r="AQ115" s="69">
        <f t="shared" si="139"/>
        <v>194509.5</v>
      </c>
      <c r="AR115" s="67"/>
      <c r="AS115" s="67"/>
      <c r="AT115" s="69">
        <f t="shared" si="140"/>
        <v>194509.5</v>
      </c>
      <c r="AU115" s="67"/>
      <c r="AV115" s="67"/>
      <c r="AW115" s="69">
        <f t="shared" si="141"/>
        <v>194509.5</v>
      </c>
      <c r="AX115" s="68"/>
      <c r="AY115" s="34"/>
      <c r="AZ115" s="66">
        <f t="shared" si="142"/>
        <v>194509.5</v>
      </c>
      <c r="BA115" s="12"/>
      <c r="BB115" s="12"/>
      <c r="BC115" s="66">
        <f t="shared" si="143"/>
        <v>194509.5</v>
      </c>
      <c r="BD115" s="67"/>
      <c r="BE115" s="67"/>
      <c r="BF115" s="66">
        <f t="shared" si="144"/>
        <v>194509.5</v>
      </c>
      <c r="BG115" s="12"/>
      <c r="BH115" s="67"/>
      <c r="BI115" s="66">
        <f t="shared" si="145"/>
        <v>194509.5</v>
      </c>
      <c r="BJ115" s="12"/>
      <c r="BK115" s="12"/>
      <c r="BL115" s="66">
        <f t="shared" si="146"/>
        <v>194509.5</v>
      </c>
      <c r="BM115" s="12"/>
      <c r="BN115" s="12"/>
      <c r="BO115" s="66">
        <f t="shared" si="147"/>
        <v>194509.5</v>
      </c>
      <c r="BP115" s="67"/>
      <c r="BQ115" s="67"/>
      <c r="BR115" s="66">
        <f t="shared" si="148"/>
        <v>194509.5</v>
      </c>
      <c r="BS115" s="12"/>
      <c r="BT115" s="12"/>
      <c r="BU115" s="66">
        <f t="shared" si="149"/>
        <v>194509.5</v>
      </c>
      <c r="BV115" s="67"/>
      <c r="BW115" s="67"/>
      <c r="BX115" s="66">
        <f t="shared" si="150"/>
        <v>194509.5</v>
      </c>
      <c r="BY115" s="67"/>
      <c r="BZ115" s="67"/>
      <c r="CA115" s="66">
        <f t="shared" si="151"/>
        <v>194509.5</v>
      </c>
      <c r="CB115" s="12"/>
      <c r="CC115" s="65"/>
      <c r="CD115" s="26">
        <f t="shared" si="167"/>
        <v>194509.5</v>
      </c>
      <c r="CE115" s="12"/>
      <c r="CF115" s="12"/>
      <c r="CG115" s="26">
        <f t="shared" si="152"/>
        <v>194509.5</v>
      </c>
      <c r="CH115" s="12"/>
      <c r="CI115" s="12"/>
      <c r="CJ115" s="27">
        <f t="shared" si="153"/>
        <v>194509.5</v>
      </c>
      <c r="CM115" s="26">
        <f t="shared" si="154"/>
        <v>194509.5</v>
      </c>
      <c r="CP115" s="24">
        <f t="shared" si="155"/>
        <v>194509.5</v>
      </c>
      <c r="CQ115" s="12">
        <v>0</v>
      </c>
      <c r="CR115" s="13">
        <v>0</v>
      </c>
      <c r="CS115" s="26">
        <f t="shared" si="156"/>
        <v>194509.5</v>
      </c>
      <c r="CT115" s="11">
        <v>0</v>
      </c>
      <c r="CU115" s="11">
        <v>0</v>
      </c>
      <c r="CV115" s="23">
        <f t="shared" si="157"/>
        <v>194509.5</v>
      </c>
      <c r="CW115" s="12">
        <v>0</v>
      </c>
      <c r="CX115" s="12">
        <v>0</v>
      </c>
      <c r="CY115" s="27">
        <f t="shared" si="158"/>
        <v>194509.5</v>
      </c>
      <c r="CZ115" s="18">
        <v>0</v>
      </c>
      <c r="DA115" s="18">
        <v>0</v>
      </c>
      <c r="DB115" s="24">
        <f t="shared" si="159"/>
        <v>194509.5</v>
      </c>
      <c r="DC115" s="12">
        <v>0</v>
      </c>
      <c r="DD115" s="12">
        <v>0</v>
      </c>
      <c r="DE115" s="27">
        <f t="shared" si="160"/>
        <v>194509.5</v>
      </c>
      <c r="DF115" s="18">
        <v>0</v>
      </c>
      <c r="DG115" s="18">
        <v>0</v>
      </c>
      <c r="DH115" s="24">
        <f t="shared" si="126"/>
        <v>194509.5</v>
      </c>
      <c r="DI115" s="12">
        <v>0</v>
      </c>
      <c r="DJ115" s="12">
        <v>0</v>
      </c>
      <c r="DK115" s="26">
        <f t="shared" si="161"/>
        <v>194509.5</v>
      </c>
      <c r="DL115" s="28">
        <v>0</v>
      </c>
      <c r="DM115" s="28">
        <v>0</v>
      </c>
      <c r="DN115" s="19">
        <f t="shared" si="162"/>
        <v>194509.5</v>
      </c>
      <c r="DO115" s="12"/>
      <c r="DP115" s="12"/>
      <c r="DQ115" s="27">
        <f>DN115+DO115-DP115</f>
        <v>194509.5</v>
      </c>
      <c r="DZ115" s="12"/>
      <c r="EA115" s="12"/>
      <c r="EB115" s="26">
        <f t="shared" si="163"/>
        <v>194509.5</v>
      </c>
      <c r="EC115" s="13"/>
      <c r="ED115" s="18">
        <v>0</v>
      </c>
      <c r="EE115" s="18">
        <v>0</v>
      </c>
      <c r="EF115" s="25">
        <f t="shared" si="164"/>
        <v>194509.5</v>
      </c>
      <c r="EG115" s="18">
        <v>0</v>
      </c>
      <c r="EH115" s="18">
        <v>0</v>
      </c>
      <c r="EI115" s="24">
        <f t="shared" si="165"/>
        <v>194509.5</v>
      </c>
      <c r="EJ115" s="24">
        <f t="shared" si="166"/>
        <v>194509.5</v>
      </c>
      <c r="EK115" s="45" t="s">
        <v>410</v>
      </c>
      <c r="EL115" s="12"/>
    </row>
    <row r="116" spans="1:142" ht="45" customHeight="1">
      <c r="A116" s="74">
        <v>121</v>
      </c>
      <c r="B116" s="42" t="s">
        <v>474</v>
      </c>
      <c r="C116" s="40" t="s">
        <v>473</v>
      </c>
      <c r="D116" s="68">
        <v>20959.99</v>
      </c>
      <c r="E116" s="68"/>
      <c r="F116" s="68"/>
      <c r="G116" s="73">
        <f t="shared" si="127"/>
        <v>20959.99</v>
      </c>
      <c r="H116" s="67"/>
      <c r="I116" s="67"/>
      <c r="J116" s="72">
        <f t="shared" si="128"/>
        <v>20959.99</v>
      </c>
      <c r="K116" s="67"/>
      <c r="L116" s="67"/>
      <c r="M116" s="69">
        <f t="shared" si="129"/>
        <v>20959.99</v>
      </c>
      <c r="N116" s="67"/>
      <c r="O116" s="67"/>
      <c r="P116" s="69">
        <f t="shared" si="130"/>
        <v>20959.99</v>
      </c>
      <c r="Q116" s="70"/>
      <c r="R116" s="70"/>
      <c r="S116" s="69">
        <f t="shared" si="131"/>
        <v>20959.99</v>
      </c>
      <c r="T116" s="67"/>
      <c r="U116" s="67"/>
      <c r="V116" s="69">
        <f t="shared" si="132"/>
        <v>20959.99</v>
      </c>
      <c r="W116" s="67"/>
      <c r="X116" s="12"/>
      <c r="Y116" s="69">
        <f t="shared" si="133"/>
        <v>20959.99</v>
      </c>
      <c r="Z116" s="71"/>
      <c r="AA116" s="71"/>
      <c r="AB116" s="69">
        <f t="shared" si="134"/>
        <v>20959.99</v>
      </c>
      <c r="AC116" s="67"/>
      <c r="AD116" s="67"/>
      <c r="AE116" s="69">
        <f t="shared" si="135"/>
        <v>20959.99</v>
      </c>
      <c r="AF116" s="70"/>
      <c r="AG116" s="70"/>
      <c r="AH116" s="69">
        <f t="shared" si="136"/>
        <v>20959.99</v>
      </c>
      <c r="AI116" s="12"/>
      <c r="AJ116" s="12"/>
      <c r="AK116" s="69">
        <f t="shared" si="137"/>
        <v>20959.99</v>
      </c>
      <c r="AL116" s="70"/>
      <c r="AM116" s="70"/>
      <c r="AN116" s="69">
        <f t="shared" si="138"/>
        <v>20959.99</v>
      </c>
      <c r="AO116" s="12"/>
      <c r="AP116" s="67"/>
      <c r="AQ116" s="69">
        <f t="shared" si="139"/>
        <v>20959.99</v>
      </c>
      <c r="AR116" s="67"/>
      <c r="AS116" s="67"/>
      <c r="AT116" s="69">
        <f t="shared" si="140"/>
        <v>20959.99</v>
      </c>
      <c r="AU116" s="67"/>
      <c r="AV116" s="67"/>
      <c r="AW116" s="69">
        <f t="shared" si="141"/>
        <v>20959.99</v>
      </c>
      <c r="AX116" s="68"/>
      <c r="AY116" s="34"/>
      <c r="AZ116" s="66">
        <f t="shared" si="142"/>
        <v>20959.99</v>
      </c>
      <c r="BA116" s="12"/>
      <c r="BB116" s="12"/>
      <c r="BC116" s="66">
        <f t="shared" si="143"/>
        <v>20959.99</v>
      </c>
      <c r="BD116" s="67"/>
      <c r="BE116" s="67"/>
      <c r="BF116" s="66">
        <f t="shared" si="144"/>
        <v>20959.99</v>
      </c>
      <c r="BG116" s="12"/>
      <c r="BH116" s="67"/>
      <c r="BI116" s="66">
        <f t="shared" si="145"/>
        <v>20959.99</v>
      </c>
      <c r="BJ116" s="12"/>
      <c r="BK116" s="12"/>
      <c r="BL116" s="66">
        <f t="shared" si="146"/>
        <v>20959.99</v>
      </c>
      <c r="BM116" s="12"/>
      <c r="BN116" s="12"/>
      <c r="BO116" s="66">
        <f t="shared" si="147"/>
        <v>20959.99</v>
      </c>
      <c r="BP116" s="67"/>
      <c r="BQ116" s="67"/>
      <c r="BR116" s="66">
        <f t="shared" si="148"/>
        <v>20959.99</v>
      </c>
      <c r="BS116" s="12"/>
      <c r="BT116" s="12"/>
      <c r="BU116" s="66">
        <f t="shared" si="149"/>
        <v>20959.99</v>
      </c>
      <c r="BV116" s="67"/>
      <c r="BW116" s="67"/>
      <c r="BX116" s="66">
        <f t="shared" si="150"/>
        <v>20959.99</v>
      </c>
      <c r="BY116" s="67"/>
      <c r="BZ116" s="67"/>
      <c r="CA116" s="66">
        <f t="shared" si="151"/>
        <v>20959.99</v>
      </c>
      <c r="CB116" s="12"/>
      <c r="CC116" s="65"/>
      <c r="CD116" s="26">
        <f t="shared" si="167"/>
        <v>20959.99</v>
      </c>
      <c r="CE116" s="12"/>
      <c r="CF116" s="12"/>
      <c r="CG116" s="26">
        <f t="shared" si="152"/>
        <v>20959.99</v>
      </c>
      <c r="CH116" s="12"/>
      <c r="CI116" s="12"/>
      <c r="CJ116" s="27">
        <f t="shared" si="153"/>
        <v>20959.99</v>
      </c>
      <c r="CM116" s="26">
        <f t="shared" si="154"/>
        <v>20959.99</v>
      </c>
      <c r="CP116" s="24">
        <f t="shared" si="155"/>
        <v>20959.99</v>
      </c>
      <c r="CQ116" s="12">
        <v>0</v>
      </c>
      <c r="CR116" s="13">
        <v>0</v>
      </c>
      <c r="CS116" s="26">
        <f t="shared" si="156"/>
        <v>20959.99</v>
      </c>
      <c r="CT116" s="11">
        <v>0</v>
      </c>
      <c r="CU116" s="11">
        <v>0</v>
      </c>
      <c r="CV116" s="23">
        <f t="shared" si="157"/>
        <v>20959.99</v>
      </c>
      <c r="CW116" s="12">
        <v>0</v>
      </c>
      <c r="CX116" s="12">
        <v>0</v>
      </c>
      <c r="CY116" s="27">
        <f t="shared" si="158"/>
        <v>20959.99</v>
      </c>
      <c r="CZ116" s="18">
        <v>0</v>
      </c>
      <c r="DA116" s="18">
        <v>0</v>
      </c>
      <c r="DB116" s="24">
        <f t="shared" si="159"/>
        <v>20959.99</v>
      </c>
      <c r="DC116" s="12">
        <v>0</v>
      </c>
      <c r="DD116" s="12">
        <v>0</v>
      </c>
      <c r="DE116" s="27">
        <f t="shared" si="160"/>
        <v>20959.99</v>
      </c>
      <c r="DF116" s="18">
        <v>0</v>
      </c>
      <c r="DG116" s="18">
        <v>0</v>
      </c>
      <c r="DH116" s="24">
        <f t="shared" si="126"/>
        <v>20959.99</v>
      </c>
      <c r="DI116" s="12">
        <v>0</v>
      </c>
      <c r="DJ116" s="12">
        <v>0</v>
      </c>
      <c r="DK116" s="26">
        <f t="shared" si="161"/>
        <v>20959.99</v>
      </c>
      <c r="DL116" s="28">
        <v>0</v>
      </c>
      <c r="DM116" s="28">
        <v>0</v>
      </c>
      <c r="DN116" s="19">
        <f t="shared" si="162"/>
        <v>20959.99</v>
      </c>
      <c r="DO116" s="12"/>
      <c r="DP116" s="12"/>
      <c r="DQ116" s="27">
        <f>DN116-+DO116-DP116</f>
        <v>20959.99</v>
      </c>
      <c r="DZ116" s="12"/>
      <c r="EA116" s="12"/>
      <c r="EB116" s="26">
        <f t="shared" si="163"/>
        <v>20959.99</v>
      </c>
      <c r="EC116" s="13"/>
      <c r="ED116" s="18">
        <v>0</v>
      </c>
      <c r="EE116" s="18">
        <v>0</v>
      </c>
      <c r="EF116" s="25">
        <f t="shared" si="164"/>
        <v>20959.99</v>
      </c>
      <c r="EG116" s="18">
        <v>0</v>
      </c>
      <c r="EH116" s="18">
        <v>0</v>
      </c>
      <c r="EI116" s="24">
        <f t="shared" si="165"/>
        <v>20959.99</v>
      </c>
      <c r="EJ116" s="24">
        <f t="shared" si="166"/>
        <v>20959.99</v>
      </c>
      <c r="EK116" s="45" t="s">
        <v>410</v>
      </c>
      <c r="EL116" s="12"/>
    </row>
    <row r="117" spans="1:142" ht="48" customHeight="1">
      <c r="A117" s="42">
        <v>122</v>
      </c>
      <c r="B117" s="42" t="s">
        <v>373</v>
      </c>
      <c r="C117" s="40" t="s">
        <v>472</v>
      </c>
      <c r="D117" s="68">
        <v>45478</v>
      </c>
      <c r="E117" s="68"/>
      <c r="F117" s="68"/>
      <c r="G117" s="73">
        <f t="shared" si="127"/>
        <v>45478</v>
      </c>
      <c r="H117" s="67"/>
      <c r="I117" s="67"/>
      <c r="J117" s="72">
        <f t="shared" si="128"/>
        <v>45478</v>
      </c>
      <c r="K117" s="67"/>
      <c r="L117" s="67"/>
      <c r="M117" s="69">
        <f t="shared" si="129"/>
        <v>45478</v>
      </c>
      <c r="N117" s="67"/>
      <c r="O117" s="67"/>
      <c r="P117" s="69">
        <f t="shared" si="130"/>
        <v>45478</v>
      </c>
      <c r="Q117" s="70"/>
      <c r="R117" s="70"/>
      <c r="S117" s="69">
        <f t="shared" si="131"/>
        <v>45478</v>
      </c>
      <c r="T117" s="67"/>
      <c r="U117" s="67"/>
      <c r="V117" s="69">
        <f t="shared" si="132"/>
        <v>45478</v>
      </c>
      <c r="W117" s="67"/>
      <c r="X117" s="12"/>
      <c r="Y117" s="69">
        <f t="shared" si="133"/>
        <v>45478</v>
      </c>
      <c r="Z117" s="71"/>
      <c r="AA117" s="71"/>
      <c r="AB117" s="69">
        <f t="shared" si="134"/>
        <v>45478</v>
      </c>
      <c r="AC117" s="67"/>
      <c r="AD117" s="67"/>
      <c r="AE117" s="69">
        <f t="shared" si="135"/>
        <v>45478</v>
      </c>
      <c r="AF117" s="70"/>
      <c r="AG117" s="70"/>
      <c r="AH117" s="69">
        <f t="shared" si="136"/>
        <v>45478</v>
      </c>
      <c r="AI117" s="12"/>
      <c r="AJ117" s="12"/>
      <c r="AK117" s="69">
        <f t="shared" si="137"/>
        <v>45478</v>
      </c>
      <c r="AL117" s="70"/>
      <c r="AM117" s="70"/>
      <c r="AN117" s="69">
        <f t="shared" si="138"/>
        <v>45478</v>
      </c>
      <c r="AO117" s="12"/>
      <c r="AP117" s="67"/>
      <c r="AQ117" s="69">
        <f t="shared" si="139"/>
        <v>45478</v>
      </c>
      <c r="AR117" s="67"/>
      <c r="AS117" s="67"/>
      <c r="AT117" s="69">
        <f t="shared" si="140"/>
        <v>45478</v>
      </c>
      <c r="AU117" s="67"/>
      <c r="AV117" s="67"/>
      <c r="AW117" s="69">
        <f t="shared" si="141"/>
        <v>45478</v>
      </c>
      <c r="AX117" s="68"/>
      <c r="AY117" s="34"/>
      <c r="AZ117" s="66">
        <f t="shared" si="142"/>
        <v>45478</v>
      </c>
      <c r="BA117" s="12"/>
      <c r="BB117" s="12"/>
      <c r="BC117" s="66">
        <f t="shared" si="143"/>
        <v>45478</v>
      </c>
      <c r="BD117" s="67"/>
      <c r="BE117" s="67"/>
      <c r="BF117" s="66">
        <f t="shared" si="144"/>
        <v>45478</v>
      </c>
      <c r="BG117" s="12"/>
      <c r="BH117" s="67"/>
      <c r="BI117" s="66">
        <f t="shared" si="145"/>
        <v>45478</v>
      </c>
      <c r="BJ117" s="12"/>
      <c r="BK117" s="12"/>
      <c r="BL117" s="66">
        <f t="shared" si="146"/>
        <v>45478</v>
      </c>
      <c r="BM117" s="12"/>
      <c r="BN117" s="12"/>
      <c r="BO117" s="66">
        <f t="shared" si="147"/>
        <v>45478</v>
      </c>
      <c r="BP117" s="67"/>
      <c r="BQ117" s="67"/>
      <c r="BR117" s="66">
        <f t="shared" si="148"/>
        <v>45478</v>
      </c>
      <c r="BS117" s="12"/>
      <c r="BT117" s="12"/>
      <c r="BU117" s="66">
        <f t="shared" si="149"/>
        <v>45478</v>
      </c>
      <c r="BV117" s="67"/>
      <c r="BW117" s="67"/>
      <c r="BX117" s="66">
        <f t="shared" si="150"/>
        <v>45478</v>
      </c>
      <c r="BY117" s="67"/>
      <c r="BZ117" s="67"/>
      <c r="CA117" s="66">
        <f t="shared" si="151"/>
        <v>45478</v>
      </c>
      <c r="CB117" s="12"/>
      <c r="CC117" s="65"/>
      <c r="CD117" s="26">
        <f t="shared" si="167"/>
        <v>45478</v>
      </c>
      <c r="CE117" s="12"/>
      <c r="CF117" s="12"/>
      <c r="CG117" s="26">
        <f t="shared" si="152"/>
        <v>45478</v>
      </c>
      <c r="CH117" s="12"/>
      <c r="CI117" s="12"/>
      <c r="CJ117" s="27">
        <f t="shared" si="153"/>
        <v>45478</v>
      </c>
      <c r="CM117" s="26">
        <f t="shared" si="154"/>
        <v>45478</v>
      </c>
      <c r="CP117" s="24">
        <f t="shared" si="155"/>
        <v>45478</v>
      </c>
      <c r="CQ117" s="12">
        <v>0</v>
      </c>
      <c r="CR117" s="13">
        <v>0</v>
      </c>
      <c r="CS117" s="26">
        <f t="shared" si="156"/>
        <v>45478</v>
      </c>
      <c r="CT117" s="11">
        <v>0</v>
      </c>
      <c r="CU117" s="11">
        <v>0</v>
      </c>
      <c r="CV117" s="23">
        <f t="shared" si="157"/>
        <v>45478</v>
      </c>
      <c r="CW117" s="12">
        <v>0</v>
      </c>
      <c r="CX117" s="12">
        <v>0</v>
      </c>
      <c r="CY117" s="27">
        <f t="shared" si="158"/>
        <v>45478</v>
      </c>
      <c r="CZ117" s="18">
        <v>0</v>
      </c>
      <c r="DA117" s="18">
        <v>0</v>
      </c>
      <c r="DB117" s="24">
        <f t="shared" si="159"/>
        <v>45478</v>
      </c>
      <c r="DC117" s="12">
        <v>0</v>
      </c>
      <c r="DD117" s="12">
        <v>0</v>
      </c>
      <c r="DE117" s="27">
        <f t="shared" si="160"/>
        <v>45478</v>
      </c>
      <c r="DF117" s="18">
        <v>0</v>
      </c>
      <c r="DG117" s="18">
        <v>0</v>
      </c>
      <c r="DH117" s="24">
        <f t="shared" si="126"/>
        <v>45478</v>
      </c>
      <c r="DI117" s="12">
        <v>0</v>
      </c>
      <c r="DJ117" s="12">
        <v>0</v>
      </c>
      <c r="DK117" s="26">
        <f t="shared" si="161"/>
        <v>45478</v>
      </c>
      <c r="DL117" s="28">
        <v>0</v>
      </c>
      <c r="DM117" s="28">
        <v>0</v>
      </c>
      <c r="DN117" s="19">
        <f t="shared" si="162"/>
        <v>45478</v>
      </c>
      <c r="DO117" s="12"/>
      <c r="DP117" s="12"/>
      <c r="DQ117" s="27">
        <f>DN117+DO117-DP117</f>
        <v>45478</v>
      </c>
      <c r="DZ117" s="12"/>
      <c r="EA117" s="12"/>
      <c r="EB117" s="26">
        <f t="shared" si="163"/>
        <v>45478</v>
      </c>
      <c r="EC117" s="13"/>
      <c r="ED117" s="18">
        <v>0</v>
      </c>
      <c r="EE117" s="18">
        <v>0</v>
      </c>
      <c r="EF117" s="25">
        <f t="shared" si="164"/>
        <v>45478</v>
      </c>
      <c r="EG117" s="18">
        <v>0</v>
      </c>
      <c r="EH117" s="18">
        <v>0</v>
      </c>
      <c r="EI117" s="24">
        <f t="shared" si="165"/>
        <v>45478</v>
      </c>
      <c r="EJ117" s="24">
        <f t="shared" si="166"/>
        <v>45478</v>
      </c>
      <c r="EK117" s="45" t="s">
        <v>410</v>
      </c>
      <c r="EL117" s="12"/>
    </row>
    <row r="118" spans="1:142" ht="53.25" customHeight="1">
      <c r="A118" s="42">
        <v>123</v>
      </c>
      <c r="B118" s="42" t="s">
        <v>471</v>
      </c>
      <c r="C118" s="40" t="s">
        <v>470</v>
      </c>
      <c r="D118" s="68">
        <v>54797.52</v>
      </c>
      <c r="E118" s="68"/>
      <c r="F118" s="68"/>
      <c r="G118" s="73">
        <f t="shared" si="127"/>
        <v>54797.52</v>
      </c>
      <c r="H118" s="67"/>
      <c r="I118" s="67"/>
      <c r="J118" s="72">
        <f t="shared" si="128"/>
        <v>54797.52</v>
      </c>
      <c r="K118" s="67"/>
      <c r="L118" s="67"/>
      <c r="M118" s="69">
        <f t="shared" si="129"/>
        <v>54797.52</v>
      </c>
      <c r="N118" s="67"/>
      <c r="O118" s="67"/>
      <c r="P118" s="69">
        <f t="shared" si="130"/>
        <v>54797.52</v>
      </c>
      <c r="Q118" s="70"/>
      <c r="R118" s="70"/>
      <c r="S118" s="69">
        <f t="shared" si="131"/>
        <v>54797.52</v>
      </c>
      <c r="T118" s="67"/>
      <c r="U118" s="67"/>
      <c r="V118" s="69">
        <f t="shared" si="132"/>
        <v>54797.52</v>
      </c>
      <c r="W118" s="67"/>
      <c r="X118" s="12"/>
      <c r="Y118" s="69">
        <f t="shared" si="133"/>
        <v>54797.52</v>
      </c>
      <c r="Z118" s="71"/>
      <c r="AA118" s="71"/>
      <c r="AB118" s="69">
        <f t="shared" si="134"/>
        <v>54797.52</v>
      </c>
      <c r="AC118" s="67"/>
      <c r="AD118" s="67"/>
      <c r="AE118" s="69">
        <f t="shared" si="135"/>
        <v>54797.52</v>
      </c>
      <c r="AF118" s="70"/>
      <c r="AG118" s="70"/>
      <c r="AH118" s="69">
        <f t="shared" si="136"/>
        <v>54797.52</v>
      </c>
      <c r="AI118" s="12"/>
      <c r="AJ118" s="12"/>
      <c r="AK118" s="69">
        <f t="shared" si="137"/>
        <v>54797.52</v>
      </c>
      <c r="AL118" s="70"/>
      <c r="AM118" s="70"/>
      <c r="AN118" s="69">
        <f t="shared" si="138"/>
        <v>54797.52</v>
      </c>
      <c r="AO118" s="12"/>
      <c r="AP118" s="67"/>
      <c r="AQ118" s="69">
        <f t="shared" si="139"/>
        <v>54797.52</v>
      </c>
      <c r="AR118" s="67"/>
      <c r="AS118" s="67"/>
      <c r="AT118" s="69">
        <f t="shared" si="140"/>
        <v>54797.52</v>
      </c>
      <c r="AU118" s="67"/>
      <c r="AV118" s="67"/>
      <c r="AW118" s="69">
        <f t="shared" si="141"/>
        <v>54797.52</v>
      </c>
      <c r="AX118" s="68"/>
      <c r="AY118" s="34"/>
      <c r="AZ118" s="66">
        <f t="shared" si="142"/>
        <v>54797.52</v>
      </c>
      <c r="BA118" s="12"/>
      <c r="BB118" s="12"/>
      <c r="BC118" s="66">
        <f t="shared" si="143"/>
        <v>54797.52</v>
      </c>
      <c r="BD118" s="67"/>
      <c r="BE118" s="67"/>
      <c r="BF118" s="66">
        <f t="shared" si="144"/>
        <v>54797.52</v>
      </c>
      <c r="BG118" s="12"/>
      <c r="BH118" s="67"/>
      <c r="BI118" s="66">
        <f t="shared" si="145"/>
        <v>54797.52</v>
      </c>
      <c r="BJ118" s="12"/>
      <c r="BK118" s="12"/>
      <c r="BL118" s="66">
        <f t="shared" si="146"/>
        <v>54797.52</v>
      </c>
      <c r="BM118" s="12"/>
      <c r="BN118" s="12"/>
      <c r="BO118" s="66">
        <f t="shared" si="147"/>
        <v>54797.52</v>
      </c>
      <c r="BP118" s="67"/>
      <c r="BQ118" s="67"/>
      <c r="BR118" s="66">
        <f t="shared" si="148"/>
        <v>54797.52</v>
      </c>
      <c r="BS118" s="12"/>
      <c r="BT118" s="12"/>
      <c r="BU118" s="66">
        <f t="shared" si="149"/>
        <v>54797.52</v>
      </c>
      <c r="BV118" s="67"/>
      <c r="BW118" s="67"/>
      <c r="BX118" s="66">
        <f t="shared" si="150"/>
        <v>54797.52</v>
      </c>
      <c r="BY118" s="67"/>
      <c r="BZ118" s="67"/>
      <c r="CA118" s="66">
        <f t="shared" si="151"/>
        <v>54797.52</v>
      </c>
      <c r="CB118" s="12"/>
      <c r="CC118" s="65"/>
      <c r="CD118" s="26">
        <f t="shared" si="167"/>
        <v>54797.52</v>
      </c>
      <c r="CE118" s="12"/>
      <c r="CF118" s="12"/>
      <c r="CG118" s="26">
        <f t="shared" si="152"/>
        <v>54797.52</v>
      </c>
      <c r="CH118" s="12"/>
      <c r="CI118" s="12"/>
      <c r="CJ118" s="27">
        <f t="shared" si="153"/>
        <v>54797.52</v>
      </c>
      <c r="CM118" s="26">
        <f t="shared" si="154"/>
        <v>54797.52</v>
      </c>
      <c r="CP118" s="24">
        <f t="shared" si="155"/>
        <v>54797.52</v>
      </c>
      <c r="CQ118" s="12">
        <v>0</v>
      </c>
      <c r="CR118" s="13">
        <v>0</v>
      </c>
      <c r="CS118" s="26">
        <f t="shared" si="156"/>
        <v>54797.52</v>
      </c>
      <c r="CT118" s="11">
        <v>0</v>
      </c>
      <c r="CU118" s="11">
        <v>0</v>
      </c>
      <c r="CV118" s="23">
        <f t="shared" si="157"/>
        <v>54797.52</v>
      </c>
      <c r="CW118" s="12">
        <v>0</v>
      </c>
      <c r="CX118" s="12">
        <v>0</v>
      </c>
      <c r="CY118" s="27">
        <f t="shared" si="158"/>
        <v>54797.52</v>
      </c>
      <c r="CZ118" s="18">
        <v>0</v>
      </c>
      <c r="DA118" s="18">
        <v>0</v>
      </c>
      <c r="DB118" s="24">
        <f t="shared" si="159"/>
        <v>54797.52</v>
      </c>
      <c r="DC118" s="12">
        <v>0</v>
      </c>
      <c r="DD118" s="12">
        <v>0</v>
      </c>
      <c r="DE118" s="27">
        <f t="shared" si="160"/>
        <v>54797.52</v>
      </c>
      <c r="DF118" s="18">
        <v>0</v>
      </c>
      <c r="DG118" s="18">
        <v>0</v>
      </c>
      <c r="DH118" s="24">
        <f t="shared" si="126"/>
        <v>54797.52</v>
      </c>
      <c r="DI118" s="12">
        <v>0</v>
      </c>
      <c r="DJ118" s="12">
        <v>0</v>
      </c>
      <c r="DK118" s="26">
        <f t="shared" si="161"/>
        <v>54797.52</v>
      </c>
      <c r="DL118" s="28">
        <v>0</v>
      </c>
      <c r="DM118" s="28">
        <v>0</v>
      </c>
      <c r="DN118" s="19">
        <f t="shared" si="162"/>
        <v>54797.52</v>
      </c>
      <c r="DO118" s="12"/>
      <c r="DP118" s="12"/>
      <c r="DQ118" s="27">
        <f>DN118-+DO118-DP118</f>
        <v>54797.52</v>
      </c>
      <c r="DZ118" s="12"/>
      <c r="EA118" s="12"/>
      <c r="EB118" s="26">
        <f t="shared" si="163"/>
        <v>54797.52</v>
      </c>
      <c r="EC118" s="13"/>
      <c r="ED118" s="18">
        <v>0</v>
      </c>
      <c r="EE118" s="18">
        <v>0</v>
      </c>
      <c r="EF118" s="25">
        <f t="shared" si="164"/>
        <v>54797.52</v>
      </c>
      <c r="EG118" s="18">
        <v>0</v>
      </c>
      <c r="EH118" s="18">
        <v>0</v>
      </c>
      <c r="EI118" s="24">
        <f t="shared" si="165"/>
        <v>54797.52</v>
      </c>
      <c r="EJ118" s="24">
        <f t="shared" si="166"/>
        <v>54797.52</v>
      </c>
      <c r="EK118" s="45" t="s">
        <v>410</v>
      </c>
      <c r="EL118" s="12"/>
    </row>
    <row r="119" spans="1:142" ht="51" customHeight="1">
      <c r="A119" s="42">
        <v>124</v>
      </c>
      <c r="B119" s="42" t="s">
        <v>469</v>
      </c>
      <c r="C119" s="40" t="s">
        <v>468</v>
      </c>
      <c r="D119" s="68">
        <v>74248</v>
      </c>
      <c r="E119" s="68"/>
      <c r="F119" s="68"/>
      <c r="G119" s="73">
        <f t="shared" si="127"/>
        <v>74248</v>
      </c>
      <c r="H119" s="67"/>
      <c r="I119" s="67"/>
      <c r="J119" s="72">
        <f t="shared" si="128"/>
        <v>74248</v>
      </c>
      <c r="K119" s="67"/>
      <c r="L119" s="67"/>
      <c r="M119" s="69">
        <f t="shared" si="129"/>
        <v>74248</v>
      </c>
      <c r="N119" s="67"/>
      <c r="O119" s="67"/>
      <c r="P119" s="69">
        <f t="shared" si="130"/>
        <v>74248</v>
      </c>
      <c r="Q119" s="70"/>
      <c r="R119" s="70"/>
      <c r="S119" s="69">
        <f t="shared" si="131"/>
        <v>74248</v>
      </c>
      <c r="T119" s="67"/>
      <c r="U119" s="67"/>
      <c r="V119" s="69">
        <f t="shared" si="132"/>
        <v>74248</v>
      </c>
      <c r="W119" s="67"/>
      <c r="X119" s="12"/>
      <c r="Y119" s="69">
        <f t="shared" si="133"/>
        <v>74248</v>
      </c>
      <c r="Z119" s="71"/>
      <c r="AA119" s="71"/>
      <c r="AB119" s="69">
        <f t="shared" si="134"/>
        <v>74248</v>
      </c>
      <c r="AC119" s="67"/>
      <c r="AD119" s="67"/>
      <c r="AE119" s="69">
        <f t="shared" si="135"/>
        <v>74248</v>
      </c>
      <c r="AF119" s="70"/>
      <c r="AG119" s="70"/>
      <c r="AH119" s="69">
        <f t="shared" si="136"/>
        <v>74248</v>
      </c>
      <c r="AI119" s="12"/>
      <c r="AJ119" s="12"/>
      <c r="AK119" s="69">
        <f t="shared" si="137"/>
        <v>74248</v>
      </c>
      <c r="AL119" s="70"/>
      <c r="AM119" s="70"/>
      <c r="AN119" s="69">
        <f t="shared" si="138"/>
        <v>74248</v>
      </c>
      <c r="AO119" s="12"/>
      <c r="AP119" s="67"/>
      <c r="AQ119" s="69">
        <f t="shared" si="139"/>
        <v>74248</v>
      </c>
      <c r="AR119" s="67"/>
      <c r="AS119" s="67"/>
      <c r="AT119" s="69">
        <f t="shared" si="140"/>
        <v>74248</v>
      </c>
      <c r="AU119" s="67"/>
      <c r="AV119" s="67"/>
      <c r="AW119" s="69">
        <f t="shared" si="141"/>
        <v>74248</v>
      </c>
      <c r="AX119" s="68"/>
      <c r="AY119" s="34"/>
      <c r="AZ119" s="66">
        <f t="shared" si="142"/>
        <v>74248</v>
      </c>
      <c r="BA119" s="12"/>
      <c r="BB119" s="12"/>
      <c r="BC119" s="66">
        <f t="shared" si="143"/>
        <v>74248</v>
      </c>
      <c r="BD119" s="67"/>
      <c r="BE119" s="67"/>
      <c r="BF119" s="66">
        <f t="shared" si="144"/>
        <v>74248</v>
      </c>
      <c r="BG119" s="12"/>
      <c r="BH119" s="67"/>
      <c r="BI119" s="66">
        <f t="shared" si="145"/>
        <v>74248</v>
      </c>
      <c r="BJ119" s="12"/>
      <c r="BK119" s="12"/>
      <c r="BL119" s="66">
        <f t="shared" si="146"/>
        <v>74248</v>
      </c>
      <c r="BM119" s="12"/>
      <c r="BN119" s="12"/>
      <c r="BO119" s="66">
        <f t="shared" si="147"/>
        <v>74248</v>
      </c>
      <c r="BP119" s="67"/>
      <c r="BQ119" s="67"/>
      <c r="BR119" s="66">
        <f t="shared" si="148"/>
        <v>74248</v>
      </c>
      <c r="BS119" s="12"/>
      <c r="BT119" s="12"/>
      <c r="BU119" s="66">
        <f t="shared" si="149"/>
        <v>74248</v>
      </c>
      <c r="BV119" s="67"/>
      <c r="BW119" s="67"/>
      <c r="BX119" s="66">
        <f t="shared" si="150"/>
        <v>74248</v>
      </c>
      <c r="BY119" s="67"/>
      <c r="BZ119" s="67"/>
      <c r="CA119" s="66">
        <f t="shared" si="151"/>
        <v>74248</v>
      </c>
      <c r="CB119" s="12"/>
      <c r="CC119" s="65"/>
      <c r="CD119" s="26">
        <f t="shared" si="167"/>
        <v>74248</v>
      </c>
      <c r="CE119" s="12"/>
      <c r="CF119" s="12"/>
      <c r="CG119" s="26">
        <f t="shared" si="152"/>
        <v>74248</v>
      </c>
      <c r="CH119" s="12"/>
      <c r="CI119" s="12"/>
      <c r="CJ119" s="27">
        <f t="shared" si="153"/>
        <v>74248</v>
      </c>
      <c r="CM119" s="26">
        <f t="shared" si="154"/>
        <v>74248</v>
      </c>
      <c r="CP119" s="24">
        <f t="shared" si="155"/>
        <v>74248</v>
      </c>
      <c r="CQ119" s="12">
        <v>0</v>
      </c>
      <c r="CR119" s="13">
        <v>0</v>
      </c>
      <c r="CS119" s="26">
        <f t="shared" si="156"/>
        <v>74248</v>
      </c>
      <c r="CT119" s="11">
        <v>0</v>
      </c>
      <c r="CU119" s="11">
        <v>0</v>
      </c>
      <c r="CV119" s="23">
        <f t="shared" si="157"/>
        <v>74248</v>
      </c>
      <c r="CW119" s="12">
        <v>0</v>
      </c>
      <c r="CX119" s="12">
        <v>0</v>
      </c>
      <c r="CY119" s="27">
        <f t="shared" si="158"/>
        <v>74248</v>
      </c>
      <c r="CZ119" s="18">
        <v>0</v>
      </c>
      <c r="DA119" s="18">
        <v>0</v>
      </c>
      <c r="DB119" s="24">
        <f t="shared" si="159"/>
        <v>74248</v>
      </c>
      <c r="DC119" s="12">
        <v>0</v>
      </c>
      <c r="DD119" s="12">
        <v>0</v>
      </c>
      <c r="DE119" s="27">
        <f t="shared" si="160"/>
        <v>74248</v>
      </c>
      <c r="DF119" s="18">
        <v>0</v>
      </c>
      <c r="DG119" s="18">
        <v>0</v>
      </c>
      <c r="DH119" s="24">
        <f t="shared" si="126"/>
        <v>74248</v>
      </c>
      <c r="DI119" s="12">
        <v>0</v>
      </c>
      <c r="DJ119" s="12">
        <v>0</v>
      </c>
      <c r="DK119" s="26">
        <f t="shared" si="161"/>
        <v>74248</v>
      </c>
      <c r="DL119" s="28">
        <v>0</v>
      </c>
      <c r="DM119" s="28">
        <v>0</v>
      </c>
      <c r="DN119" s="19">
        <f t="shared" si="162"/>
        <v>74248</v>
      </c>
      <c r="DO119" s="12"/>
      <c r="DP119" s="12"/>
      <c r="DQ119" s="27">
        <f>DN119-+DO119-DP119</f>
        <v>74248</v>
      </c>
      <c r="DZ119" s="12"/>
      <c r="EA119" s="12"/>
      <c r="EB119" s="26">
        <f t="shared" si="163"/>
        <v>74248</v>
      </c>
      <c r="EC119" s="13"/>
      <c r="ED119" s="18">
        <v>0</v>
      </c>
      <c r="EE119" s="18">
        <v>0</v>
      </c>
      <c r="EF119" s="25">
        <f t="shared" si="164"/>
        <v>74248</v>
      </c>
      <c r="EG119" s="18">
        <v>0</v>
      </c>
      <c r="EH119" s="18">
        <v>0</v>
      </c>
      <c r="EI119" s="24">
        <f t="shared" si="165"/>
        <v>74248</v>
      </c>
      <c r="EJ119" s="24">
        <f t="shared" si="166"/>
        <v>74248</v>
      </c>
      <c r="EK119" s="45" t="s">
        <v>410</v>
      </c>
      <c r="EL119" s="12"/>
    </row>
    <row r="120" spans="1:142" ht="45" customHeight="1">
      <c r="A120" s="42">
        <v>125</v>
      </c>
      <c r="B120" s="42" t="s">
        <v>467</v>
      </c>
      <c r="C120" s="40" t="s">
        <v>466</v>
      </c>
      <c r="D120" s="68">
        <v>551099</v>
      </c>
      <c r="E120" s="68"/>
      <c r="F120" s="68"/>
      <c r="G120" s="73">
        <f t="shared" si="127"/>
        <v>551099</v>
      </c>
      <c r="H120" s="67"/>
      <c r="I120" s="67"/>
      <c r="J120" s="72">
        <f t="shared" si="128"/>
        <v>551099</v>
      </c>
      <c r="K120" s="67"/>
      <c r="L120" s="67"/>
      <c r="M120" s="69">
        <f t="shared" si="129"/>
        <v>551099</v>
      </c>
      <c r="N120" s="67"/>
      <c r="O120" s="67"/>
      <c r="P120" s="69">
        <f t="shared" si="130"/>
        <v>551099</v>
      </c>
      <c r="Q120" s="70"/>
      <c r="R120" s="70"/>
      <c r="S120" s="69">
        <f t="shared" si="131"/>
        <v>551099</v>
      </c>
      <c r="T120" s="67"/>
      <c r="U120" s="67"/>
      <c r="V120" s="69">
        <f t="shared" si="132"/>
        <v>551099</v>
      </c>
      <c r="W120" s="67"/>
      <c r="X120" s="12"/>
      <c r="Y120" s="69">
        <f t="shared" si="133"/>
        <v>551099</v>
      </c>
      <c r="Z120" s="71"/>
      <c r="AA120" s="71"/>
      <c r="AB120" s="69">
        <f t="shared" si="134"/>
        <v>551099</v>
      </c>
      <c r="AC120" s="67"/>
      <c r="AD120" s="67"/>
      <c r="AE120" s="69">
        <f t="shared" si="135"/>
        <v>551099</v>
      </c>
      <c r="AF120" s="70"/>
      <c r="AG120" s="70"/>
      <c r="AH120" s="69">
        <f t="shared" si="136"/>
        <v>551099</v>
      </c>
      <c r="AI120" s="12"/>
      <c r="AJ120" s="12"/>
      <c r="AK120" s="69">
        <f t="shared" si="137"/>
        <v>551099</v>
      </c>
      <c r="AL120" s="70"/>
      <c r="AM120" s="70"/>
      <c r="AN120" s="69">
        <f t="shared" si="138"/>
        <v>551099</v>
      </c>
      <c r="AO120" s="12"/>
      <c r="AP120" s="67"/>
      <c r="AQ120" s="69">
        <f t="shared" si="139"/>
        <v>551099</v>
      </c>
      <c r="AR120" s="67"/>
      <c r="AS120" s="67"/>
      <c r="AT120" s="69">
        <f t="shared" si="140"/>
        <v>551099</v>
      </c>
      <c r="AU120" s="67"/>
      <c r="AV120" s="67"/>
      <c r="AW120" s="69">
        <f t="shared" si="141"/>
        <v>551099</v>
      </c>
      <c r="AX120" s="68"/>
      <c r="AY120" s="34"/>
      <c r="AZ120" s="66">
        <f t="shared" si="142"/>
        <v>551099</v>
      </c>
      <c r="BA120" s="12"/>
      <c r="BB120" s="12"/>
      <c r="BC120" s="66">
        <f t="shared" si="143"/>
        <v>551099</v>
      </c>
      <c r="BD120" s="67"/>
      <c r="BE120" s="67"/>
      <c r="BF120" s="66">
        <f t="shared" si="144"/>
        <v>551099</v>
      </c>
      <c r="BG120" s="12"/>
      <c r="BH120" s="67"/>
      <c r="BI120" s="66">
        <f t="shared" si="145"/>
        <v>551099</v>
      </c>
      <c r="BJ120" s="12"/>
      <c r="BK120" s="12"/>
      <c r="BL120" s="66">
        <f t="shared" si="146"/>
        <v>551099</v>
      </c>
      <c r="BM120" s="12"/>
      <c r="BN120" s="12"/>
      <c r="BO120" s="66">
        <f t="shared" si="147"/>
        <v>551099</v>
      </c>
      <c r="BP120" s="67"/>
      <c r="BQ120" s="67"/>
      <c r="BR120" s="66">
        <f t="shared" si="148"/>
        <v>551099</v>
      </c>
      <c r="BS120" s="12"/>
      <c r="BT120" s="12"/>
      <c r="BU120" s="66">
        <f t="shared" si="149"/>
        <v>551099</v>
      </c>
      <c r="BV120" s="67"/>
      <c r="BW120" s="67"/>
      <c r="BX120" s="66">
        <f t="shared" si="150"/>
        <v>551099</v>
      </c>
      <c r="BY120" s="67"/>
      <c r="BZ120" s="67"/>
      <c r="CA120" s="66">
        <f t="shared" si="151"/>
        <v>551099</v>
      </c>
      <c r="CB120" s="12"/>
      <c r="CC120" s="65"/>
      <c r="CD120" s="26">
        <f t="shared" si="167"/>
        <v>551099</v>
      </c>
      <c r="CE120" s="12"/>
      <c r="CF120" s="12"/>
      <c r="CG120" s="26">
        <f t="shared" si="152"/>
        <v>551099</v>
      </c>
      <c r="CH120" s="12"/>
      <c r="CI120" s="12"/>
      <c r="CJ120" s="27">
        <f t="shared" si="153"/>
        <v>551099</v>
      </c>
      <c r="CM120" s="26">
        <f t="shared" si="154"/>
        <v>551099</v>
      </c>
      <c r="CP120" s="24">
        <f t="shared" si="155"/>
        <v>551099</v>
      </c>
      <c r="CQ120" s="12">
        <v>0</v>
      </c>
      <c r="CR120" s="13">
        <v>0</v>
      </c>
      <c r="CS120" s="26">
        <f t="shared" si="156"/>
        <v>551099</v>
      </c>
      <c r="CT120" s="11">
        <v>0</v>
      </c>
      <c r="CU120" s="11">
        <v>0</v>
      </c>
      <c r="CV120" s="23">
        <f t="shared" si="157"/>
        <v>551099</v>
      </c>
      <c r="CW120" s="12">
        <v>0</v>
      </c>
      <c r="CX120" s="12">
        <v>0</v>
      </c>
      <c r="CY120" s="27">
        <f t="shared" si="158"/>
        <v>551099</v>
      </c>
      <c r="CZ120" s="18">
        <v>0</v>
      </c>
      <c r="DA120" s="18">
        <v>0</v>
      </c>
      <c r="DB120" s="24">
        <f t="shared" si="159"/>
        <v>551099</v>
      </c>
      <c r="DC120" s="12">
        <v>0</v>
      </c>
      <c r="DD120" s="12">
        <v>0</v>
      </c>
      <c r="DE120" s="27">
        <f t="shared" si="160"/>
        <v>551099</v>
      </c>
      <c r="DF120" s="18">
        <v>0</v>
      </c>
      <c r="DG120" s="18">
        <v>0</v>
      </c>
      <c r="DH120" s="24">
        <f t="shared" si="126"/>
        <v>551099</v>
      </c>
      <c r="DI120" s="12">
        <v>0</v>
      </c>
      <c r="DJ120" s="12">
        <v>0</v>
      </c>
      <c r="DK120" s="26">
        <f t="shared" si="161"/>
        <v>551099</v>
      </c>
      <c r="DL120" s="28">
        <v>0</v>
      </c>
      <c r="DM120" s="28">
        <v>0</v>
      </c>
      <c r="DN120" s="19">
        <f t="shared" si="162"/>
        <v>551099</v>
      </c>
      <c r="DO120" s="12"/>
      <c r="DP120" s="12"/>
      <c r="DQ120" s="27">
        <f>DN120+DO120-DP120</f>
        <v>551099</v>
      </c>
      <c r="DZ120" s="12"/>
      <c r="EA120" s="12"/>
      <c r="EB120" s="26">
        <f t="shared" si="163"/>
        <v>551099</v>
      </c>
      <c r="EC120" s="13"/>
      <c r="ED120" s="18">
        <v>0</v>
      </c>
      <c r="EE120" s="18">
        <v>0</v>
      </c>
      <c r="EF120" s="25">
        <f t="shared" si="164"/>
        <v>551099</v>
      </c>
      <c r="EG120" s="18">
        <v>0</v>
      </c>
      <c r="EH120" s="18">
        <v>0</v>
      </c>
      <c r="EI120" s="24">
        <f t="shared" si="165"/>
        <v>551099</v>
      </c>
      <c r="EJ120" s="24">
        <f t="shared" si="166"/>
        <v>551099</v>
      </c>
      <c r="EK120" s="45" t="s">
        <v>410</v>
      </c>
      <c r="EL120" s="12"/>
    </row>
    <row r="121" spans="1:142" ht="59.25" customHeight="1">
      <c r="A121" s="42">
        <v>126</v>
      </c>
      <c r="B121" s="42" t="s">
        <v>465</v>
      </c>
      <c r="C121" s="40" t="s">
        <v>464</v>
      </c>
      <c r="D121" s="68">
        <v>537603</v>
      </c>
      <c r="E121" s="68"/>
      <c r="F121" s="68"/>
      <c r="G121" s="73">
        <f t="shared" si="127"/>
        <v>537603</v>
      </c>
      <c r="H121" s="67"/>
      <c r="I121" s="67"/>
      <c r="J121" s="72">
        <f t="shared" si="128"/>
        <v>537603</v>
      </c>
      <c r="K121" s="67"/>
      <c r="L121" s="67"/>
      <c r="M121" s="69">
        <f t="shared" si="129"/>
        <v>537603</v>
      </c>
      <c r="N121" s="67"/>
      <c r="O121" s="67"/>
      <c r="P121" s="69">
        <f t="shared" si="130"/>
        <v>537603</v>
      </c>
      <c r="Q121" s="70"/>
      <c r="R121" s="70"/>
      <c r="S121" s="69">
        <f t="shared" si="131"/>
        <v>537603</v>
      </c>
      <c r="T121" s="67"/>
      <c r="U121" s="67"/>
      <c r="V121" s="69">
        <f t="shared" si="132"/>
        <v>537603</v>
      </c>
      <c r="W121" s="67"/>
      <c r="X121" s="12"/>
      <c r="Y121" s="69">
        <f t="shared" si="133"/>
        <v>537603</v>
      </c>
      <c r="Z121" s="71"/>
      <c r="AA121" s="71"/>
      <c r="AB121" s="69">
        <f t="shared" si="134"/>
        <v>537603</v>
      </c>
      <c r="AC121" s="67"/>
      <c r="AD121" s="67"/>
      <c r="AE121" s="69">
        <f t="shared" si="135"/>
        <v>537603</v>
      </c>
      <c r="AF121" s="70"/>
      <c r="AG121" s="70"/>
      <c r="AH121" s="69">
        <f t="shared" si="136"/>
        <v>537603</v>
      </c>
      <c r="AI121" s="12"/>
      <c r="AJ121" s="12"/>
      <c r="AK121" s="69">
        <f t="shared" si="137"/>
        <v>537603</v>
      </c>
      <c r="AL121" s="70"/>
      <c r="AM121" s="70"/>
      <c r="AN121" s="69">
        <f t="shared" si="138"/>
        <v>537603</v>
      </c>
      <c r="AO121" s="12"/>
      <c r="AP121" s="67"/>
      <c r="AQ121" s="69">
        <f t="shared" si="139"/>
        <v>537603</v>
      </c>
      <c r="AR121" s="67"/>
      <c r="AS121" s="67"/>
      <c r="AT121" s="69">
        <f t="shared" si="140"/>
        <v>537603</v>
      </c>
      <c r="AU121" s="67"/>
      <c r="AV121" s="67"/>
      <c r="AW121" s="69">
        <f t="shared" si="141"/>
        <v>537603</v>
      </c>
      <c r="AX121" s="68"/>
      <c r="AY121" s="34"/>
      <c r="AZ121" s="66">
        <f t="shared" si="142"/>
        <v>537603</v>
      </c>
      <c r="BA121" s="12"/>
      <c r="BB121" s="12"/>
      <c r="BC121" s="66">
        <f t="shared" si="143"/>
        <v>537603</v>
      </c>
      <c r="BD121" s="67"/>
      <c r="BE121" s="67"/>
      <c r="BF121" s="66">
        <f t="shared" si="144"/>
        <v>537603</v>
      </c>
      <c r="BG121" s="12"/>
      <c r="BH121" s="67"/>
      <c r="BI121" s="66">
        <f t="shared" si="145"/>
        <v>537603</v>
      </c>
      <c r="BJ121" s="12"/>
      <c r="BK121" s="12"/>
      <c r="BL121" s="66">
        <f t="shared" si="146"/>
        <v>537603</v>
      </c>
      <c r="BM121" s="12"/>
      <c r="BN121" s="12"/>
      <c r="BO121" s="66">
        <f t="shared" si="147"/>
        <v>537603</v>
      </c>
      <c r="BP121" s="67"/>
      <c r="BQ121" s="67"/>
      <c r="BR121" s="66">
        <f t="shared" si="148"/>
        <v>537603</v>
      </c>
      <c r="BS121" s="12"/>
      <c r="BT121" s="12"/>
      <c r="BU121" s="66">
        <f t="shared" si="149"/>
        <v>537603</v>
      </c>
      <c r="BV121" s="67"/>
      <c r="BW121" s="67"/>
      <c r="BX121" s="66">
        <f t="shared" si="150"/>
        <v>537603</v>
      </c>
      <c r="BY121" s="67"/>
      <c r="BZ121" s="67"/>
      <c r="CA121" s="66">
        <f t="shared" si="151"/>
        <v>537603</v>
      </c>
      <c r="CB121" s="12"/>
      <c r="CC121" s="65"/>
      <c r="CD121" s="26">
        <f t="shared" si="167"/>
        <v>537603</v>
      </c>
      <c r="CE121" s="12"/>
      <c r="CF121" s="12"/>
      <c r="CG121" s="26">
        <f t="shared" si="152"/>
        <v>537603</v>
      </c>
      <c r="CH121" s="12"/>
      <c r="CI121" s="12"/>
      <c r="CJ121" s="27">
        <f t="shared" si="153"/>
        <v>537603</v>
      </c>
      <c r="CM121" s="26">
        <f t="shared" si="154"/>
        <v>537603</v>
      </c>
      <c r="CP121" s="24">
        <f t="shared" si="155"/>
        <v>537603</v>
      </c>
      <c r="CQ121" s="12">
        <v>0</v>
      </c>
      <c r="CR121" s="13">
        <v>0</v>
      </c>
      <c r="CS121" s="26">
        <f t="shared" si="156"/>
        <v>537603</v>
      </c>
      <c r="CT121" s="11">
        <v>0</v>
      </c>
      <c r="CU121" s="11">
        <v>0</v>
      </c>
      <c r="CV121" s="23">
        <f t="shared" si="157"/>
        <v>537603</v>
      </c>
      <c r="CW121" s="12">
        <v>0</v>
      </c>
      <c r="CX121" s="12">
        <v>0</v>
      </c>
      <c r="CY121" s="27">
        <f t="shared" si="158"/>
        <v>537603</v>
      </c>
      <c r="CZ121" s="18">
        <v>0</v>
      </c>
      <c r="DA121" s="18">
        <v>0</v>
      </c>
      <c r="DB121" s="24">
        <f t="shared" si="159"/>
        <v>537603</v>
      </c>
      <c r="DC121" s="12">
        <v>0</v>
      </c>
      <c r="DD121" s="12">
        <v>0</v>
      </c>
      <c r="DE121" s="27">
        <f t="shared" si="160"/>
        <v>537603</v>
      </c>
      <c r="DF121" s="18">
        <v>0</v>
      </c>
      <c r="DG121" s="18">
        <v>0</v>
      </c>
      <c r="DH121" s="24">
        <f t="shared" si="126"/>
        <v>537603</v>
      </c>
      <c r="DI121" s="12">
        <v>0</v>
      </c>
      <c r="DJ121" s="12">
        <v>0</v>
      </c>
      <c r="DK121" s="26">
        <f t="shared" si="161"/>
        <v>537603</v>
      </c>
      <c r="DL121" s="28">
        <v>0</v>
      </c>
      <c r="DM121" s="28">
        <v>0</v>
      </c>
      <c r="DN121" s="19">
        <f t="shared" si="162"/>
        <v>537603</v>
      </c>
      <c r="DO121" s="12"/>
      <c r="DP121" s="12">
        <v>229478</v>
      </c>
      <c r="DQ121" s="27">
        <f>DN121-+DO121-DP121</f>
        <v>308125</v>
      </c>
      <c r="DZ121" s="12"/>
      <c r="EA121" s="12"/>
      <c r="EB121" s="26">
        <f t="shared" si="163"/>
        <v>308125</v>
      </c>
      <c r="EC121" s="13"/>
      <c r="ED121" s="18">
        <v>0</v>
      </c>
      <c r="EE121" s="18">
        <v>0</v>
      </c>
      <c r="EF121" s="25">
        <f t="shared" si="164"/>
        <v>308125</v>
      </c>
      <c r="EG121" s="18">
        <v>0</v>
      </c>
      <c r="EH121" s="18">
        <v>0</v>
      </c>
      <c r="EI121" s="24">
        <f t="shared" si="165"/>
        <v>308125</v>
      </c>
      <c r="EJ121" s="24">
        <f t="shared" si="166"/>
        <v>308125</v>
      </c>
      <c r="EK121" s="45" t="s">
        <v>410</v>
      </c>
      <c r="EL121" s="12"/>
    </row>
    <row r="122" spans="1:142" ht="48" customHeight="1">
      <c r="A122" s="74">
        <v>127</v>
      </c>
      <c r="B122" s="42" t="s">
        <v>463</v>
      </c>
      <c r="C122" s="40" t="s">
        <v>462</v>
      </c>
      <c r="D122" s="68">
        <v>550462</v>
      </c>
      <c r="E122" s="68"/>
      <c r="F122" s="68"/>
      <c r="G122" s="73">
        <f t="shared" si="127"/>
        <v>550462</v>
      </c>
      <c r="H122" s="67"/>
      <c r="I122" s="67"/>
      <c r="J122" s="72">
        <f t="shared" si="128"/>
        <v>550462</v>
      </c>
      <c r="K122" s="67"/>
      <c r="L122" s="67"/>
      <c r="M122" s="69">
        <f t="shared" si="129"/>
        <v>550462</v>
      </c>
      <c r="N122" s="67"/>
      <c r="O122" s="67"/>
      <c r="P122" s="69">
        <f t="shared" si="130"/>
        <v>550462</v>
      </c>
      <c r="Q122" s="70"/>
      <c r="R122" s="70"/>
      <c r="S122" s="69">
        <f t="shared" si="131"/>
        <v>550462</v>
      </c>
      <c r="T122" s="67"/>
      <c r="U122" s="67"/>
      <c r="V122" s="69">
        <f t="shared" si="132"/>
        <v>550462</v>
      </c>
      <c r="W122" s="67"/>
      <c r="X122" s="12"/>
      <c r="Y122" s="69">
        <f t="shared" si="133"/>
        <v>550462</v>
      </c>
      <c r="Z122" s="71"/>
      <c r="AA122" s="71"/>
      <c r="AB122" s="69">
        <f t="shared" si="134"/>
        <v>550462</v>
      </c>
      <c r="AC122" s="67"/>
      <c r="AD122" s="67"/>
      <c r="AE122" s="69">
        <f t="shared" si="135"/>
        <v>550462</v>
      </c>
      <c r="AF122" s="70"/>
      <c r="AG122" s="70"/>
      <c r="AH122" s="69">
        <f t="shared" si="136"/>
        <v>550462</v>
      </c>
      <c r="AI122" s="12"/>
      <c r="AJ122" s="12"/>
      <c r="AK122" s="69">
        <f t="shared" si="137"/>
        <v>550462</v>
      </c>
      <c r="AL122" s="70"/>
      <c r="AM122" s="70"/>
      <c r="AN122" s="69">
        <f t="shared" si="138"/>
        <v>550462</v>
      </c>
      <c r="AO122" s="12"/>
      <c r="AP122" s="67"/>
      <c r="AQ122" s="69">
        <f t="shared" si="139"/>
        <v>550462</v>
      </c>
      <c r="AR122" s="67"/>
      <c r="AS122" s="67"/>
      <c r="AT122" s="69">
        <f t="shared" si="140"/>
        <v>550462</v>
      </c>
      <c r="AU122" s="67"/>
      <c r="AV122" s="67"/>
      <c r="AW122" s="69">
        <f t="shared" si="141"/>
        <v>550462</v>
      </c>
      <c r="AX122" s="68"/>
      <c r="AY122" s="34"/>
      <c r="AZ122" s="66">
        <f t="shared" si="142"/>
        <v>550462</v>
      </c>
      <c r="BA122" s="12"/>
      <c r="BB122" s="12"/>
      <c r="BC122" s="66">
        <f t="shared" si="143"/>
        <v>550462</v>
      </c>
      <c r="BD122" s="67"/>
      <c r="BE122" s="67"/>
      <c r="BF122" s="66">
        <f t="shared" si="144"/>
        <v>550462</v>
      </c>
      <c r="BG122" s="12"/>
      <c r="BH122" s="67"/>
      <c r="BI122" s="66">
        <f t="shared" si="145"/>
        <v>550462</v>
      </c>
      <c r="BJ122" s="12"/>
      <c r="BK122" s="12"/>
      <c r="BL122" s="66">
        <f t="shared" si="146"/>
        <v>550462</v>
      </c>
      <c r="BM122" s="12"/>
      <c r="BN122" s="12"/>
      <c r="BO122" s="66">
        <f t="shared" si="147"/>
        <v>550462</v>
      </c>
      <c r="BP122" s="67"/>
      <c r="BQ122" s="67"/>
      <c r="BR122" s="66">
        <f t="shared" si="148"/>
        <v>550462</v>
      </c>
      <c r="BS122" s="12"/>
      <c r="BT122" s="12"/>
      <c r="BU122" s="66">
        <f t="shared" si="149"/>
        <v>550462</v>
      </c>
      <c r="BV122" s="67"/>
      <c r="BW122" s="67"/>
      <c r="BX122" s="66">
        <f t="shared" si="150"/>
        <v>550462</v>
      </c>
      <c r="BY122" s="67"/>
      <c r="BZ122" s="67"/>
      <c r="CA122" s="66">
        <f t="shared" si="151"/>
        <v>550462</v>
      </c>
      <c r="CB122" s="12"/>
      <c r="CC122" s="65"/>
      <c r="CD122" s="26">
        <f t="shared" si="167"/>
        <v>550462</v>
      </c>
      <c r="CE122" s="12"/>
      <c r="CF122" s="12"/>
      <c r="CG122" s="26">
        <f t="shared" si="152"/>
        <v>550462</v>
      </c>
      <c r="CH122" s="12"/>
      <c r="CI122" s="12"/>
      <c r="CJ122" s="27">
        <f t="shared" si="153"/>
        <v>550462</v>
      </c>
      <c r="CM122" s="26">
        <f t="shared" si="154"/>
        <v>550462</v>
      </c>
      <c r="CP122" s="24">
        <f t="shared" si="155"/>
        <v>550462</v>
      </c>
      <c r="CQ122" s="12">
        <v>0</v>
      </c>
      <c r="CR122" s="13">
        <v>0</v>
      </c>
      <c r="CS122" s="26">
        <f t="shared" si="156"/>
        <v>550462</v>
      </c>
      <c r="CT122" s="11">
        <v>0</v>
      </c>
      <c r="CU122" s="11">
        <v>0</v>
      </c>
      <c r="CV122" s="23">
        <f t="shared" si="157"/>
        <v>550462</v>
      </c>
      <c r="CW122" s="12">
        <v>0</v>
      </c>
      <c r="CX122" s="12">
        <v>0</v>
      </c>
      <c r="CY122" s="27">
        <f t="shared" si="158"/>
        <v>550462</v>
      </c>
      <c r="CZ122" s="18">
        <v>0</v>
      </c>
      <c r="DA122" s="18">
        <v>0</v>
      </c>
      <c r="DB122" s="24">
        <f t="shared" si="159"/>
        <v>550462</v>
      </c>
      <c r="DC122" s="12">
        <v>0</v>
      </c>
      <c r="DD122" s="12">
        <v>0</v>
      </c>
      <c r="DE122" s="27">
        <f t="shared" si="160"/>
        <v>550462</v>
      </c>
      <c r="DF122" s="18">
        <v>0</v>
      </c>
      <c r="DG122" s="18">
        <v>0</v>
      </c>
      <c r="DH122" s="24">
        <f t="shared" si="126"/>
        <v>550462</v>
      </c>
      <c r="DI122" s="12">
        <v>0</v>
      </c>
      <c r="DJ122" s="12">
        <v>0</v>
      </c>
      <c r="DK122" s="26">
        <f t="shared" si="161"/>
        <v>550462</v>
      </c>
      <c r="DL122" s="28">
        <v>0</v>
      </c>
      <c r="DM122" s="28">
        <v>0</v>
      </c>
      <c r="DN122" s="19">
        <f t="shared" si="162"/>
        <v>550462</v>
      </c>
      <c r="DO122" s="12"/>
      <c r="DP122" s="12"/>
      <c r="DQ122" s="27">
        <f>DN122-+DO122-DP122</f>
        <v>550462</v>
      </c>
      <c r="DZ122" s="12"/>
      <c r="EA122" s="12"/>
      <c r="EB122" s="26">
        <f t="shared" si="163"/>
        <v>550462</v>
      </c>
      <c r="EC122" s="13"/>
      <c r="ED122" s="18">
        <v>0</v>
      </c>
      <c r="EE122" s="18">
        <v>0</v>
      </c>
      <c r="EF122" s="25">
        <f t="shared" si="164"/>
        <v>550462</v>
      </c>
      <c r="EG122" s="18">
        <v>0</v>
      </c>
      <c r="EH122" s="18">
        <v>0</v>
      </c>
      <c r="EI122" s="24">
        <f t="shared" si="165"/>
        <v>550462</v>
      </c>
      <c r="EJ122" s="24">
        <f t="shared" si="166"/>
        <v>550462</v>
      </c>
      <c r="EK122" s="45" t="s">
        <v>410</v>
      </c>
      <c r="EL122" s="12"/>
    </row>
    <row r="123" spans="1:142" ht="48.75" customHeight="1">
      <c r="A123" s="42">
        <v>128</v>
      </c>
      <c r="B123" s="42" t="s">
        <v>461</v>
      </c>
      <c r="C123" s="40" t="s">
        <v>460</v>
      </c>
      <c r="D123" s="68">
        <v>564607</v>
      </c>
      <c r="E123" s="68"/>
      <c r="F123" s="68"/>
      <c r="G123" s="73">
        <f t="shared" si="127"/>
        <v>564607</v>
      </c>
      <c r="H123" s="67"/>
      <c r="I123" s="67"/>
      <c r="J123" s="72">
        <f t="shared" si="128"/>
        <v>564607</v>
      </c>
      <c r="K123" s="67"/>
      <c r="L123" s="67"/>
      <c r="M123" s="69">
        <f t="shared" si="129"/>
        <v>564607</v>
      </c>
      <c r="N123" s="67"/>
      <c r="O123" s="67"/>
      <c r="P123" s="69">
        <f t="shared" si="130"/>
        <v>564607</v>
      </c>
      <c r="Q123" s="70"/>
      <c r="R123" s="70"/>
      <c r="S123" s="69">
        <f t="shared" si="131"/>
        <v>564607</v>
      </c>
      <c r="T123" s="67"/>
      <c r="U123" s="67"/>
      <c r="V123" s="69">
        <f t="shared" si="132"/>
        <v>564607</v>
      </c>
      <c r="W123" s="67"/>
      <c r="X123" s="12"/>
      <c r="Y123" s="69">
        <f t="shared" si="133"/>
        <v>564607</v>
      </c>
      <c r="Z123" s="71"/>
      <c r="AA123" s="71"/>
      <c r="AB123" s="69">
        <f t="shared" si="134"/>
        <v>564607</v>
      </c>
      <c r="AC123" s="67"/>
      <c r="AD123" s="67"/>
      <c r="AE123" s="69">
        <f t="shared" si="135"/>
        <v>564607</v>
      </c>
      <c r="AF123" s="70"/>
      <c r="AG123" s="70"/>
      <c r="AH123" s="69">
        <f t="shared" si="136"/>
        <v>564607</v>
      </c>
      <c r="AI123" s="12"/>
      <c r="AJ123" s="12"/>
      <c r="AK123" s="69">
        <f t="shared" si="137"/>
        <v>564607</v>
      </c>
      <c r="AL123" s="70"/>
      <c r="AM123" s="70"/>
      <c r="AN123" s="69">
        <f t="shared" si="138"/>
        <v>564607</v>
      </c>
      <c r="AO123" s="12"/>
      <c r="AP123" s="67"/>
      <c r="AQ123" s="69">
        <f t="shared" si="139"/>
        <v>564607</v>
      </c>
      <c r="AR123" s="67"/>
      <c r="AS123" s="67"/>
      <c r="AT123" s="69">
        <f t="shared" si="140"/>
        <v>564607</v>
      </c>
      <c r="AU123" s="67"/>
      <c r="AV123" s="67"/>
      <c r="AW123" s="69">
        <f t="shared" si="141"/>
        <v>564607</v>
      </c>
      <c r="AX123" s="68"/>
      <c r="AY123" s="34"/>
      <c r="AZ123" s="66">
        <f t="shared" si="142"/>
        <v>564607</v>
      </c>
      <c r="BA123" s="12"/>
      <c r="BB123" s="12"/>
      <c r="BC123" s="66">
        <f t="shared" si="143"/>
        <v>564607</v>
      </c>
      <c r="BD123" s="67"/>
      <c r="BE123" s="67"/>
      <c r="BF123" s="66">
        <f t="shared" si="144"/>
        <v>564607</v>
      </c>
      <c r="BG123" s="12"/>
      <c r="BH123" s="67"/>
      <c r="BI123" s="66">
        <f t="shared" si="145"/>
        <v>564607</v>
      </c>
      <c r="BJ123" s="12"/>
      <c r="BK123" s="12"/>
      <c r="BL123" s="66">
        <f t="shared" si="146"/>
        <v>564607</v>
      </c>
      <c r="BM123" s="12"/>
      <c r="BN123" s="12"/>
      <c r="BO123" s="66">
        <f t="shared" si="147"/>
        <v>564607</v>
      </c>
      <c r="BP123" s="67"/>
      <c r="BQ123" s="67"/>
      <c r="BR123" s="66">
        <f t="shared" si="148"/>
        <v>564607</v>
      </c>
      <c r="BS123" s="12"/>
      <c r="BT123" s="12"/>
      <c r="BU123" s="66">
        <f t="shared" si="149"/>
        <v>564607</v>
      </c>
      <c r="BV123" s="67"/>
      <c r="BW123" s="67"/>
      <c r="BX123" s="66">
        <f t="shared" si="150"/>
        <v>564607</v>
      </c>
      <c r="BY123" s="67"/>
      <c r="BZ123" s="67"/>
      <c r="CA123" s="66">
        <f t="shared" si="151"/>
        <v>564607</v>
      </c>
      <c r="CB123" s="12"/>
      <c r="CC123" s="65"/>
      <c r="CD123" s="26">
        <f t="shared" si="167"/>
        <v>564607</v>
      </c>
      <c r="CE123" s="12"/>
      <c r="CF123" s="12"/>
      <c r="CG123" s="26">
        <f t="shared" si="152"/>
        <v>564607</v>
      </c>
      <c r="CH123" s="12"/>
      <c r="CI123" s="12"/>
      <c r="CJ123" s="27">
        <f t="shared" si="153"/>
        <v>564607</v>
      </c>
      <c r="CM123" s="26">
        <f t="shared" si="154"/>
        <v>564607</v>
      </c>
      <c r="CP123" s="24">
        <f t="shared" si="155"/>
        <v>564607</v>
      </c>
      <c r="CQ123" s="12">
        <v>0</v>
      </c>
      <c r="CR123" s="13">
        <v>0</v>
      </c>
      <c r="CS123" s="26">
        <f t="shared" si="156"/>
        <v>564607</v>
      </c>
      <c r="CT123" s="11">
        <v>0</v>
      </c>
      <c r="CU123" s="11">
        <v>0</v>
      </c>
      <c r="CV123" s="23">
        <f t="shared" si="157"/>
        <v>564607</v>
      </c>
      <c r="CW123" s="12">
        <v>0</v>
      </c>
      <c r="CX123" s="12">
        <v>0</v>
      </c>
      <c r="CY123" s="27">
        <f t="shared" si="158"/>
        <v>564607</v>
      </c>
      <c r="CZ123" s="18">
        <v>0</v>
      </c>
      <c r="DA123" s="18">
        <v>0</v>
      </c>
      <c r="DB123" s="24">
        <f t="shared" si="159"/>
        <v>564607</v>
      </c>
      <c r="DC123" s="12">
        <v>0</v>
      </c>
      <c r="DD123" s="12">
        <v>0</v>
      </c>
      <c r="DE123" s="27">
        <f t="shared" si="160"/>
        <v>564607</v>
      </c>
      <c r="DF123" s="18">
        <v>0</v>
      </c>
      <c r="DG123" s="18">
        <v>0</v>
      </c>
      <c r="DH123" s="24">
        <f t="shared" si="126"/>
        <v>564607</v>
      </c>
      <c r="DI123" s="12">
        <v>0</v>
      </c>
      <c r="DJ123" s="12">
        <v>0</v>
      </c>
      <c r="DK123" s="26">
        <f t="shared" si="161"/>
        <v>564607</v>
      </c>
      <c r="DL123" s="28">
        <v>0</v>
      </c>
      <c r="DM123" s="28">
        <v>0</v>
      </c>
      <c r="DN123" s="19">
        <f t="shared" si="162"/>
        <v>564607</v>
      </c>
      <c r="DO123" s="12"/>
      <c r="DP123" s="12"/>
      <c r="DQ123" s="27">
        <f>DN123+DO123-DP123</f>
        <v>564607</v>
      </c>
      <c r="DZ123" s="12"/>
      <c r="EA123" s="12"/>
      <c r="EB123" s="26">
        <f t="shared" si="163"/>
        <v>564607</v>
      </c>
      <c r="EC123" s="13"/>
      <c r="ED123" s="18">
        <v>0</v>
      </c>
      <c r="EE123" s="18">
        <v>0</v>
      </c>
      <c r="EF123" s="25">
        <f t="shared" si="164"/>
        <v>564607</v>
      </c>
      <c r="EG123" s="18">
        <v>0</v>
      </c>
      <c r="EH123" s="18">
        <v>0</v>
      </c>
      <c r="EI123" s="24">
        <f t="shared" si="165"/>
        <v>564607</v>
      </c>
      <c r="EJ123" s="24">
        <f t="shared" si="166"/>
        <v>564607</v>
      </c>
      <c r="EK123" s="45" t="s">
        <v>410</v>
      </c>
      <c r="EL123" s="12"/>
    </row>
    <row r="124" spans="1:142" ht="46.5" customHeight="1">
      <c r="A124" s="42">
        <v>129</v>
      </c>
      <c r="B124" s="42" t="s">
        <v>459</v>
      </c>
      <c r="C124" s="40" t="s">
        <v>458</v>
      </c>
      <c r="D124" s="68">
        <v>401620</v>
      </c>
      <c r="E124" s="68"/>
      <c r="F124" s="68"/>
      <c r="G124" s="73">
        <f t="shared" si="127"/>
        <v>401620</v>
      </c>
      <c r="H124" s="67"/>
      <c r="I124" s="67"/>
      <c r="J124" s="72">
        <f t="shared" si="128"/>
        <v>401620</v>
      </c>
      <c r="K124" s="67"/>
      <c r="L124" s="67"/>
      <c r="M124" s="69">
        <f t="shared" si="129"/>
        <v>401620</v>
      </c>
      <c r="N124" s="67"/>
      <c r="O124" s="67"/>
      <c r="P124" s="69">
        <f t="shared" si="130"/>
        <v>401620</v>
      </c>
      <c r="Q124" s="70"/>
      <c r="R124" s="70"/>
      <c r="S124" s="69">
        <f t="shared" si="131"/>
        <v>401620</v>
      </c>
      <c r="T124" s="67"/>
      <c r="U124" s="67"/>
      <c r="V124" s="69">
        <f t="shared" si="132"/>
        <v>401620</v>
      </c>
      <c r="W124" s="67"/>
      <c r="X124" s="12"/>
      <c r="Y124" s="69">
        <f t="shared" si="133"/>
        <v>401620</v>
      </c>
      <c r="Z124" s="71"/>
      <c r="AA124" s="71"/>
      <c r="AB124" s="69">
        <f t="shared" si="134"/>
        <v>401620</v>
      </c>
      <c r="AC124" s="67"/>
      <c r="AD124" s="67"/>
      <c r="AE124" s="69">
        <f t="shared" si="135"/>
        <v>401620</v>
      </c>
      <c r="AF124" s="70"/>
      <c r="AG124" s="70"/>
      <c r="AH124" s="69">
        <f t="shared" si="136"/>
        <v>401620</v>
      </c>
      <c r="AI124" s="12"/>
      <c r="AJ124" s="12"/>
      <c r="AK124" s="69">
        <f t="shared" si="137"/>
        <v>401620</v>
      </c>
      <c r="AL124" s="70"/>
      <c r="AM124" s="70"/>
      <c r="AN124" s="69">
        <f t="shared" si="138"/>
        <v>401620</v>
      </c>
      <c r="AO124" s="12"/>
      <c r="AP124" s="67"/>
      <c r="AQ124" s="69">
        <f t="shared" si="139"/>
        <v>401620</v>
      </c>
      <c r="AR124" s="67"/>
      <c r="AS124" s="67"/>
      <c r="AT124" s="69">
        <f t="shared" si="140"/>
        <v>401620</v>
      </c>
      <c r="AU124" s="67"/>
      <c r="AV124" s="67"/>
      <c r="AW124" s="69">
        <f t="shared" si="141"/>
        <v>401620</v>
      </c>
      <c r="AX124" s="68"/>
      <c r="AY124" s="34"/>
      <c r="AZ124" s="66">
        <f t="shared" si="142"/>
        <v>401620</v>
      </c>
      <c r="BA124" s="12"/>
      <c r="BB124" s="12"/>
      <c r="BC124" s="66">
        <f t="shared" si="143"/>
        <v>401620</v>
      </c>
      <c r="BD124" s="67"/>
      <c r="BE124" s="67"/>
      <c r="BF124" s="66">
        <f t="shared" si="144"/>
        <v>401620</v>
      </c>
      <c r="BG124" s="12"/>
      <c r="BH124" s="67"/>
      <c r="BI124" s="66">
        <f t="shared" si="145"/>
        <v>401620</v>
      </c>
      <c r="BJ124" s="12"/>
      <c r="BK124" s="12"/>
      <c r="BL124" s="66">
        <f t="shared" si="146"/>
        <v>401620</v>
      </c>
      <c r="BM124" s="12"/>
      <c r="BN124" s="12"/>
      <c r="BO124" s="66">
        <f t="shared" si="147"/>
        <v>401620</v>
      </c>
      <c r="BP124" s="67"/>
      <c r="BQ124" s="67"/>
      <c r="BR124" s="66">
        <f t="shared" si="148"/>
        <v>401620</v>
      </c>
      <c r="BS124" s="12"/>
      <c r="BT124" s="12"/>
      <c r="BU124" s="66">
        <f t="shared" si="149"/>
        <v>401620</v>
      </c>
      <c r="BV124" s="67"/>
      <c r="BW124" s="67"/>
      <c r="BX124" s="66">
        <f t="shared" si="150"/>
        <v>401620</v>
      </c>
      <c r="BY124" s="67"/>
      <c r="BZ124" s="67"/>
      <c r="CA124" s="66">
        <f t="shared" si="151"/>
        <v>401620</v>
      </c>
      <c r="CB124" s="12"/>
      <c r="CC124" s="65"/>
      <c r="CD124" s="26">
        <f t="shared" si="167"/>
        <v>401620</v>
      </c>
      <c r="CE124" s="12"/>
      <c r="CF124" s="12"/>
      <c r="CG124" s="26">
        <f t="shared" si="152"/>
        <v>401620</v>
      </c>
      <c r="CH124" s="12"/>
      <c r="CI124" s="12"/>
      <c r="CJ124" s="27">
        <f t="shared" si="153"/>
        <v>401620</v>
      </c>
      <c r="CM124" s="26">
        <f t="shared" si="154"/>
        <v>401620</v>
      </c>
      <c r="CP124" s="24">
        <f t="shared" si="155"/>
        <v>401620</v>
      </c>
      <c r="CQ124" s="12">
        <v>0</v>
      </c>
      <c r="CR124" s="13">
        <v>0</v>
      </c>
      <c r="CS124" s="26">
        <f t="shared" si="156"/>
        <v>401620</v>
      </c>
      <c r="CT124" s="11">
        <v>0</v>
      </c>
      <c r="CU124" s="11">
        <v>0</v>
      </c>
      <c r="CV124" s="23">
        <f t="shared" si="157"/>
        <v>401620</v>
      </c>
      <c r="CW124" s="12">
        <v>0</v>
      </c>
      <c r="CX124" s="12">
        <v>0</v>
      </c>
      <c r="CY124" s="27">
        <f t="shared" si="158"/>
        <v>401620</v>
      </c>
      <c r="CZ124" s="18">
        <v>0</v>
      </c>
      <c r="DA124" s="18">
        <v>0</v>
      </c>
      <c r="DB124" s="24">
        <f t="shared" si="159"/>
        <v>401620</v>
      </c>
      <c r="DC124" s="12">
        <v>0</v>
      </c>
      <c r="DD124" s="12">
        <v>0</v>
      </c>
      <c r="DE124" s="27">
        <f t="shared" si="160"/>
        <v>401620</v>
      </c>
      <c r="DF124" s="18">
        <v>0</v>
      </c>
      <c r="DG124" s="18">
        <v>0</v>
      </c>
      <c r="DH124" s="24">
        <f t="shared" si="126"/>
        <v>401620</v>
      </c>
      <c r="DI124" s="12">
        <v>0</v>
      </c>
      <c r="DJ124" s="12">
        <v>0</v>
      </c>
      <c r="DK124" s="26">
        <f t="shared" si="161"/>
        <v>401620</v>
      </c>
      <c r="DL124" s="28">
        <v>0</v>
      </c>
      <c r="DM124" s="28">
        <v>0</v>
      </c>
      <c r="DN124" s="19">
        <f t="shared" si="162"/>
        <v>401620</v>
      </c>
      <c r="DO124" s="12"/>
      <c r="DP124" s="12"/>
      <c r="DQ124" s="27">
        <f>DN124-+DO124-DP124</f>
        <v>401620</v>
      </c>
      <c r="DZ124" s="12"/>
      <c r="EA124" s="12"/>
      <c r="EB124" s="26">
        <f t="shared" si="163"/>
        <v>401620</v>
      </c>
      <c r="EC124" s="13"/>
      <c r="ED124" s="18">
        <v>0</v>
      </c>
      <c r="EE124" s="18">
        <v>0</v>
      </c>
      <c r="EF124" s="25">
        <f t="shared" si="164"/>
        <v>401620</v>
      </c>
      <c r="EG124" s="18">
        <v>0</v>
      </c>
      <c r="EH124" s="18">
        <v>0</v>
      </c>
      <c r="EI124" s="24">
        <f t="shared" si="165"/>
        <v>401620</v>
      </c>
      <c r="EJ124" s="24">
        <f t="shared" si="166"/>
        <v>401620</v>
      </c>
      <c r="EK124" s="45" t="s">
        <v>410</v>
      </c>
      <c r="EL124" s="12"/>
    </row>
    <row r="125" spans="1:142" ht="49.5" customHeight="1">
      <c r="A125" s="42">
        <v>130</v>
      </c>
      <c r="B125" s="42" t="s">
        <v>453</v>
      </c>
      <c r="C125" s="40" t="s">
        <v>457</v>
      </c>
      <c r="D125" s="68">
        <v>321324</v>
      </c>
      <c r="E125" s="68"/>
      <c r="F125" s="68"/>
      <c r="G125" s="73">
        <f t="shared" si="127"/>
        <v>321324</v>
      </c>
      <c r="H125" s="67"/>
      <c r="I125" s="67"/>
      <c r="J125" s="72">
        <f t="shared" si="128"/>
        <v>321324</v>
      </c>
      <c r="K125" s="67"/>
      <c r="L125" s="67"/>
      <c r="M125" s="69">
        <f t="shared" si="129"/>
        <v>321324</v>
      </c>
      <c r="N125" s="67"/>
      <c r="O125" s="67"/>
      <c r="P125" s="69">
        <f t="shared" si="130"/>
        <v>321324</v>
      </c>
      <c r="Q125" s="70"/>
      <c r="R125" s="70"/>
      <c r="S125" s="69">
        <f t="shared" si="131"/>
        <v>321324</v>
      </c>
      <c r="T125" s="67"/>
      <c r="U125" s="67"/>
      <c r="V125" s="69">
        <f t="shared" si="132"/>
        <v>321324</v>
      </c>
      <c r="W125" s="67"/>
      <c r="X125" s="12"/>
      <c r="Y125" s="69">
        <f t="shared" si="133"/>
        <v>321324</v>
      </c>
      <c r="Z125" s="71"/>
      <c r="AA125" s="71"/>
      <c r="AB125" s="69">
        <f t="shared" si="134"/>
        <v>321324</v>
      </c>
      <c r="AC125" s="67"/>
      <c r="AD125" s="67"/>
      <c r="AE125" s="69">
        <f t="shared" si="135"/>
        <v>321324</v>
      </c>
      <c r="AF125" s="70"/>
      <c r="AG125" s="70"/>
      <c r="AH125" s="69">
        <f t="shared" si="136"/>
        <v>321324</v>
      </c>
      <c r="AI125" s="12"/>
      <c r="AJ125" s="12"/>
      <c r="AK125" s="69">
        <f t="shared" si="137"/>
        <v>321324</v>
      </c>
      <c r="AL125" s="70"/>
      <c r="AM125" s="70"/>
      <c r="AN125" s="69">
        <f t="shared" si="138"/>
        <v>321324</v>
      </c>
      <c r="AO125" s="12"/>
      <c r="AP125" s="67"/>
      <c r="AQ125" s="69">
        <f t="shared" si="139"/>
        <v>321324</v>
      </c>
      <c r="AR125" s="67"/>
      <c r="AS125" s="67"/>
      <c r="AT125" s="69">
        <f t="shared" si="140"/>
        <v>321324</v>
      </c>
      <c r="AU125" s="67"/>
      <c r="AV125" s="67"/>
      <c r="AW125" s="69">
        <f t="shared" si="141"/>
        <v>321324</v>
      </c>
      <c r="AX125" s="68"/>
      <c r="AY125" s="34"/>
      <c r="AZ125" s="66">
        <f t="shared" si="142"/>
        <v>321324</v>
      </c>
      <c r="BA125" s="12"/>
      <c r="BB125" s="12"/>
      <c r="BC125" s="66">
        <f t="shared" si="143"/>
        <v>321324</v>
      </c>
      <c r="BD125" s="67"/>
      <c r="BE125" s="67"/>
      <c r="BF125" s="66">
        <f t="shared" si="144"/>
        <v>321324</v>
      </c>
      <c r="BG125" s="12"/>
      <c r="BH125" s="67"/>
      <c r="BI125" s="66">
        <f t="shared" si="145"/>
        <v>321324</v>
      </c>
      <c r="BJ125" s="12"/>
      <c r="BK125" s="12"/>
      <c r="BL125" s="66">
        <f t="shared" si="146"/>
        <v>321324</v>
      </c>
      <c r="BM125" s="12"/>
      <c r="BN125" s="12"/>
      <c r="BO125" s="66">
        <f t="shared" si="147"/>
        <v>321324</v>
      </c>
      <c r="BP125" s="67"/>
      <c r="BQ125" s="67"/>
      <c r="BR125" s="66">
        <f t="shared" si="148"/>
        <v>321324</v>
      </c>
      <c r="BS125" s="12"/>
      <c r="BT125" s="12"/>
      <c r="BU125" s="66">
        <f t="shared" si="149"/>
        <v>321324</v>
      </c>
      <c r="BV125" s="67"/>
      <c r="BW125" s="67"/>
      <c r="BX125" s="66">
        <f t="shared" si="150"/>
        <v>321324</v>
      </c>
      <c r="BY125" s="67"/>
      <c r="BZ125" s="67"/>
      <c r="CA125" s="66">
        <f t="shared" si="151"/>
        <v>321324</v>
      </c>
      <c r="CB125" s="12"/>
      <c r="CC125" s="65"/>
      <c r="CD125" s="26">
        <f t="shared" si="167"/>
        <v>321324</v>
      </c>
      <c r="CE125" s="12"/>
      <c r="CF125" s="12"/>
      <c r="CG125" s="26">
        <f t="shared" si="152"/>
        <v>321324</v>
      </c>
      <c r="CH125" s="12"/>
      <c r="CI125" s="12"/>
      <c r="CJ125" s="27">
        <f t="shared" si="153"/>
        <v>321324</v>
      </c>
      <c r="CM125" s="26">
        <f t="shared" si="154"/>
        <v>321324</v>
      </c>
      <c r="CP125" s="24">
        <f t="shared" si="155"/>
        <v>321324</v>
      </c>
      <c r="CQ125" s="12">
        <v>0</v>
      </c>
      <c r="CR125" s="13">
        <v>0</v>
      </c>
      <c r="CS125" s="26">
        <f t="shared" si="156"/>
        <v>321324</v>
      </c>
      <c r="CT125" s="11">
        <v>0</v>
      </c>
      <c r="CU125" s="11">
        <v>0</v>
      </c>
      <c r="CV125" s="23">
        <f t="shared" si="157"/>
        <v>321324</v>
      </c>
      <c r="CW125" s="12">
        <v>0</v>
      </c>
      <c r="CX125" s="12">
        <v>0</v>
      </c>
      <c r="CY125" s="27">
        <f t="shared" si="158"/>
        <v>321324</v>
      </c>
      <c r="CZ125" s="18">
        <v>0</v>
      </c>
      <c r="DA125" s="18">
        <v>0</v>
      </c>
      <c r="DB125" s="24">
        <f t="shared" si="159"/>
        <v>321324</v>
      </c>
      <c r="DC125" s="12">
        <v>0</v>
      </c>
      <c r="DD125" s="12">
        <v>0</v>
      </c>
      <c r="DE125" s="27">
        <f t="shared" si="160"/>
        <v>321324</v>
      </c>
      <c r="DF125" s="18">
        <v>0</v>
      </c>
      <c r="DG125" s="18">
        <v>0</v>
      </c>
      <c r="DH125" s="24">
        <f t="shared" si="126"/>
        <v>321324</v>
      </c>
      <c r="DI125" s="12">
        <v>0</v>
      </c>
      <c r="DJ125" s="12">
        <v>0</v>
      </c>
      <c r="DK125" s="26">
        <f t="shared" si="161"/>
        <v>321324</v>
      </c>
      <c r="DL125" s="28">
        <v>0</v>
      </c>
      <c r="DM125" s="28">
        <v>0</v>
      </c>
      <c r="DN125" s="19">
        <f t="shared" si="162"/>
        <v>321324</v>
      </c>
      <c r="DO125" s="12"/>
      <c r="DP125" s="12"/>
      <c r="DQ125" s="27">
        <f>DN125+DO125-DP125</f>
        <v>321324</v>
      </c>
      <c r="DZ125" s="12"/>
      <c r="EA125" s="12"/>
      <c r="EB125" s="26">
        <f t="shared" si="163"/>
        <v>321324</v>
      </c>
      <c r="EC125" s="13"/>
      <c r="ED125" s="18">
        <v>0</v>
      </c>
      <c r="EE125" s="18">
        <v>0</v>
      </c>
      <c r="EF125" s="25">
        <f t="shared" si="164"/>
        <v>321324</v>
      </c>
      <c r="EG125" s="18">
        <v>0</v>
      </c>
      <c r="EH125" s="18">
        <v>0</v>
      </c>
      <c r="EI125" s="24">
        <f t="shared" si="165"/>
        <v>321324</v>
      </c>
      <c r="EJ125" s="24">
        <f t="shared" si="166"/>
        <v>321324</v>
      </c>
      <c r="EK125" s="45" t="s">
        <v>410</v>
      </c>
      <c r="EL125" s="12"/>
    </row>
    <row r="126" spans="1:142" ht="46.5" customHeight="1">
      <c r="A126" s="42">
        <v>131</v>
      </c>
      <c r="B126" s="42" t="s">
        <v>453</v>
      </c>
      <c r="C126" s="40" t="s">
        <v>456</v>
      </c>
      <c r="D126" s="34">
        <v>324562</v>
      </c>
      <c r="E126" s="34"/>
      <c r="F126" s="34"/>
      <c r="G126" s="39">
        <f t="shared" si="127"/>
        <v>324562</v>
      </c>
      <c r="H126" s="33"/>
      <c r="I126" s="33"/>
      <c r="J126" s="38">
        <f t="shared" si="128"/>
        <v>324562</v>
      </c>
      <c r="K126" s="33"/>
      <c r="L126" s="33"/>
      <c r="M126" s="35">
        <f t="shared" si="129"/>
        <v>324562</v>
      </c>
      <c r="N126" s="33"/>
      <c r="O126" s="33"/>
      <c r="P126" s="35">
        <f t="shared" si="130"/>
        <v>324562</v>
      </c>
      <c r="Q126" s="36"/>
      <c r="R126" s="36"/>
      <c r="S126" s="35">
        <f t="shared" si="131"/>
        <v>324562</v>
      </c>
      <c r="T126" s="33"/>
      <c r="U126" s="33"/>
      <c r="V126" s="35">
        <f t="shared" si="132"/>
        <v>324562</v>
      </c>
      <c r="W126" s="33"/>
      <c r="X126" s="30"/>
      <c r="Y126" s="35">
        <f t="shared" si="133"/>
        <v>324562</v>
      </c>
      <c r="Z126" s="37"/>
      <c r="AA126" s="37"/>
      <c r="AB126" s="35">
        <f t="shared" si="134"/>
        <v>324562</v>
      </c>
      <c r="AC126" s="33"/>
      <c r="AD126" s="33"/>
      <c r="AE126" s="35">
        <f t="shared" si="135"/>
        <v>324562</v>
      </c>
      <c r="AF126" s="36"/>
      <c r="AG126" s="36"/>
      <c r="AH126" s="35">
        <f t="shared" si="136"/>
        <v>324562</v>
      </c>
      <c r="AI126" s="30"/>
      <c r="AJ126" s="30"/>
      <c r="AK126" s="35">
        <f t="shared" si="137"/>
        <v>324562</v>
      </c>
      <c r="AL126" s="36"/>
      <c r="AM126" s="36"/>
      <c r="AN126" s="35">
        <f t="shared" si="138"/>
        <v>324562</v>
      </c>
      <c r="AO126" s="30"/>
      <c r="AP126" s="33"/>
      <c r="AQ126" s="35">
        <f t="shared" si="139"/>
        <v>324562</v>
      </c>
      <c r="AR126" s="33"/>
      <c r="AS126" s="33"/>
      <c r="AT126" s="35">
        <f t="shared" si="140"/>
        <v>324562</v>
      </c>
      <c r="AU126" s="33"/>
      <c r="AV126" s="33"/>
      <c r="AW126" s="35">
        <f t="shared" si="141"/>
        <v>324562</v>
      </c>
      <c r="AX126" s="34"/>
      <c r="AY126" s="34"/>
      <c r="AZ126" s="32">
        <f t="shared" si="142"/>
        <v>324562</v>
      </c>
      <c r="BA126" s="30"/>
      <c r="BB126" s="30"/>
      <c r="BC126" s="32">
        <f t="shared" si="143"/>
        <v>324562</v>
      </c>
      <c r="BD126" s="33"/>
      <c r="BE126" s="33"/>
      <c r="BF126" s="32">
        <f t="shared" si="144"/>
        <v>324562</v>
      </c>
      <c r="BG126" s="30"/>
      <c r="BH126" s="33"/>
      <c r="BI126" s="32">
        <f t="shared" si="145"/>
        <v>324562</v>
      </c>
      <c r="BJ126" s="30"/>
      <c r="BK126" s="30"/>
      <c r="BL126" s="32">
        <f t="shared" si="146"/>
        <v>324562</v>
      </c>
      <c r="BM126" s="30"/>
      <c r="BN126" s="30"/>
      <c r="BO126" s="32">
        <f t="shared" si="147"/>
        <v>324562</v>
      </c>
      <c r="BP126" s="33"/>
      <c r="BQ126" s="33"/>
      <c r="BR126" s="32">
        <f t="shared" si="148"/>
        <v>324562</v>
      </c>
      <c r="BS126" s="30"/>
      <c r="BT126" s="30"/>
      <c r="BU126" s="32">
        <f t="shared" si="149"/>
        <v>324562</v>
      </c>
      <c r="BV126" s="33"/>
      <c r="BW126" s="33"/>
      <c r="BX126" s="32">
        <f t="shared" si="150"/>
        <v>324562</v>
      </c>
      <c r="BY126" s="33"/>
      <c r="BZ126" s="33"/>
      <c r="CA126" s="32">
        <f t="shared" si="151"/>
        <v>324562</v>
      </c>
      <c r="CB126" s="81"/>
      <c r="CC126" s="31">
        <v>98605.55</v>
      </c>
      <c r="CD126" s="26">
        <f t="shared" si="167"/>
        <v>225956.45</v>
      </c>
      <c r="CE126" s="30"/>
      <c r="CF126" s="30"/>
      <c r="CG126" s="26">
        <f t="shared" si="152"/>
        <v>225956.45</v>
      </c>
      <c r="CH126" s="30"/>
      <c r="CI126" s="30"/>
      <c r="CJ126" s="27">
        <f t="shared" si="153"/>
        <v>225956.45</v>
      </c>
      <c r="CK126" s="30"/>
      <c r="CL126" s="29"/>
      <c r="CM126" s="26">
        <f t="shared" si="154"/>
        <v>225956.45</v>
      </c>
      <c r="CP126" s="24">
        <f t="shared" si="155"/>
        <v>225956.45</v>
      </c>
      <c r="CQ126" s="12">
        <v>0</v>
      </c>
      <c r="CR126" s="13">
        <v>0</v>
      </c>
      <c r="CS126" s="26">
        <f t="shared" si="156"/>
        <v>225956.45</v>
      </c>
      <c r="CT126" s="11">
        <v>0</v>
      </c>
      <c r="CU126" s="11">
        <v>0</v>
      </c>
      <c r="CV126" s="23">
        <f t="shared" si="157"/>
        <v>225956.45</v>
      </c>
      <c r="CW126" s="12">
        <v>0</v>
      </c>
      <c r="CX126" s="12">
        <v>0</v>
      </c>
      <c r="CY126" s="27">
        <f t="shared" si="158"/>
        <v>225956.45</v>
      </c>
      <c r="CZ126" s="18">
        <v>0</v>
      </c>
      <c r="DA126" s="18">
        <v>0</v>
      </c>
      <c r="DB126" s="24">
        <f t="shared" si="159"/>
        <v>225956.45</v>
      </c>
      <c r="DC126" s="12">
        <v>0</v>
      </c>
      <c r="DD126" s="12">
        <v>0</v>
      </c>
      <c r="DE126" s="27">
        <f t="shared" si="160"/>
        <v>225956.45</v>
      </c>
      <c r="DF126" s="18">
        <v>0</v>
      </c>
      <c r="DG126" s="18">
        <v>0</v>
      </c>
      <c r="DH126" s="24">
        <f t="shared" si="126"/>
        <v>225956.45</v>
      </c>
      <c r="DI126" s="12">
        <v>0</v>
      </c>
      <c r="DJ126" s="12">
        <v>0</v>
      </c>
      <c r="DK126" s="26">
        <f t="shared" si="161"/>
        <v>225956.45</v>
      </c>
      <c r="DL126" s="28">
        <v>0</v>
      </c>
      <c r="DM126" s="28">
        <v>0</v>
      </c>
      <c r="DN126" s="19">
        <f t="shared" si="162"/>
        <v>225956.45</v>
      </c>
      <c r="DO126" s="12"/>
      <c r="DP126" s="12">
        <v>77795.3</v>
      </c>
      <c r="DQ126" s="27">
        <f>DN126-+DO126-DP126</f>
        <v>148161.15000000002</v>
      </c>
      <c r="DZ126" s="12"/>
      <c r="EA126" s="12"/>
      <c r="EB126" s="26">
        <f t="shared" si="163"/>
        <v>148161.15000000002</v>
      </c>
      <c r="EC126" s="13"/>
      <c r="ED126" s="18">
        <v>0</v>
      </c>
      <c r="EE126" s="18">
        <v>0</v>
      </c>
      <c r="EF126" s="25">
        <f t="shared" si="164"/>
        <v>148161.15000000002</v>
      </c>
      <c r="EG126" s="18">
        <v>0</v>
      </c>
      <c r="EH126" s="18">
        <v>0</v>
      </c>
      <c r="EI126" s="24">
        <f t="shared" si="165"/>
        <v>148161.15000000002</v>
      </c>
      <c r="EJ126" s="24">
        <f t="shared" si="166"/>
        <v>148161.15000000002</v>
      </c>
      <c r="EK126" s="45" t="s">
        <v>410</v>
      </c>
      <c r="EL126" s="12"/>
    </row>
    <row r="127" spans="1:142" ht="43.5" customHeight="1">
      <c r="A127" s="42">
        <v>132</v>
      </c>
      <c r="B127" s="42" t="s">
        <v>455</v>
      </c>
      <c r="C127" s="40" t="s">
        <v>454</v>
      </c>
      <c r="D127" s="68">
        <v>160662</v>
      </c>
      <c r="E127" s="68"/>
      <c r="F127" s="68"/>
      <c r="G127" s="73">
        <f t="shared" si="127"/>
        <v>160662</v>
      </c>
      <c r="H127" s="67"/>
      <c r="I127" s="67"/>
      <c r="J127" s="72">
        <f t="shared" si="128"/>
        <v>160662</v>
      </c>
      <c r="K127" s="67"/>
      <c r="L127" s="67"/>
      <c r="M127" s="69">
        <f t="shared" si="129"/>
        <v>160662</v>
      </c>
      <c r="N127" s="67"/>
      <c r="O127" s="67"/>
      <c r="P127" s="69">
        <f t="shared" si="130"/>
        <v>160662</v>
      </c>
      <c r="Q127" s="70"/>
      <c r="R127" s="70"/>
      <c r="S127" s="69">
        <f t="shared" si="131"/>
        <v>160662</v>
      </c>
      <c r="T127" s="67"/>
      <c r="U127" s="67"/>
      <c r="V127" s="69">
        <f t="shared" si="132"/>
        <v>160662</v>
      </c>
      <c r="W127" s="67"/>
      <c r="X127" s="12"/>
      <c r="Y127" s="69">
        <f t="shared" si="133"/>
        <v>160662</v>
      </c>
      <c r="Z127" s="71"/>
      <c r="AA127" s="71"/>
      <c r="AB127" s="69">
        <f t="shared" si="134"/>
        <v>160662</v>
      </c>
      <c r="AC127" s="67"/>
      <c r="AD127" s="67"/>
      <c r="AE127" s="69">
        <f t="shared" si="135"/>
        <v>160662</v>
      </c>
      <c r="AF127" s="70"/>
      <c r="AG127" s="70"/>
      <c r="AH127" s="69">
        <f t="shared" si="136"/>
        <v>160662</v>
      </c>
      <c r="AI127" s="12"/>
      <c r="AJ127" s="12"/>
      <c r="AK127" s="69">
        <f t="shared" si="137"/>
        <v>160662</v>
      </c>
      <c r="AL127" s="70"/>
      <c r="AM127" s="70"/>
      <c r="AN127" s="69">
        <f t="shared" si="138"/>
        <v>160662</v>
      </c>
      <c r="AO127" s="12"/>
      <c r="AP127" s="67"/>
      <c r="AQ127" s="69">
        <f t="shared" si="139"/>
        <v>160662</v>
      </c>
      <c r="AR127" s="67"/>
      <c r="AS127" s="67"/>
      <c r="AT127" s="69">
        <f t="shared" si="140"/>
        <v>160662</v>
      </c>
      <c r="AU127" s="67"/>
      <c r="AV127" s="67"/>
      <c r="AW127" s="69">
        <f t="shared" si="141"/>
        <v>160662</v>
      </c>
      <c r="AX127" s="68"/>
      <c r="AY127" s="34"/>
      <c r="AZ127" s="66">
        <f t="shared" si="142"/>
        <v>160662</v>
      </c>
      <c r="BA127" s="12"/>
      <c r="BB127" s="12"/>
      <c r="BC127" s="66">
        <f t="shared" si="143"/>
        <v>160662</v>
      </c>
      <c r="BD127" s="67"/>
      <c r="BE127" s="67"/>
      <c r="BF127" s="66">
        <f t="shared" si="144"/>
        <v>160662</v>
      </c>
      <c r="BG127" s="12"/>
      <c r="BH127" s="67"/>
      <c r="BI127" s="66">
        <f t="shared" si="145"/>
        <v>160662</v>
      </c>
      <c r="BJ127" s="12"/>
      <c r="BK127" s="12"/>
      <c r="BL127" s="66">
        <f t="shared" si="146"/>
        <v>160662</v>
      </c>
      <c r="BM127" s="12"/>
      <c r="BN127" s="12"/>
      <c r="BO127" s="66">
        <f t="shared" si="147"/>
        <v>160662</v>
      </c>
      <c r="BP127" s="67"/>
      <c r="BQ127" s="67"/>
      <c r="BR127" s="66">
        <f t="shared" si="148"/>
        <v>160662</v>
      </c>
      <c r="BS127" s="12"/>
      <c r="BT127" s="12"/>
      <c r="BU127" s="66">
        <f t="shared" si="149"/>
        <v>160662</v>
      </c>
      <c r="BV127" s="67"/>
      <c r="BW127" s="67"/>
      <c r="BX127" s="66">
        <f t="shared" si="150"/>
        <v>160662</v>
      </c>
      <c r="BY127" s="67"/>
      <c r="BZ127" s="67"/>
      <c r="CA127" s="66">
        <f t="shared" si="151"/>
        <v>160662</v>
      </c>
      <c r="CB127" s="12"/>
      <c r="CC127" s="65"/>
      <c r="CD127" s="26">
        <f t="shared" si="167"/>
        <v>160662</v>
      </c>
      <c r="CE127" s="12"/>
      <c r="CF127" s="12"/>
      <c r="CG127" s="26">
        <f t="shared" si="152"/>
        <v>160662</v>
      </c>
      <c r="CH127" s="12"/>
      <c r="CI127" s="12"/>
      <c r="CJ127" s="27">
        <f t="shared" si="153"/>
        <v>160662</v>
      </c>
      <c r="CM127" s="26">
        <f t="shared" si="154"/>
        <v>160662</v>
      </c>
      <c r="CP127" s="24">
        <f t="shared" si="155"/>
        <v>160662</v>
      </c>
      <c r="CQ127" s="12">
        <v>0</v>
      </c>
      <c r="CR127" s="13">
        <v>0</v>
      </c>
      <c r="CS127" s="26">
        <f t="shared" si="156"/>
        <v>160662</v>
      </c>
      <c r="CT127" s="11">
        <v>0</v>
      </c>
      <c r="CU127" s="11">
        <v>0</v>
      </c>
      <c r="CV127" s="23">
        <f t="shared" si="157"/>
        <v>160662</v>
      </c>
      <c r="CW127" s="12">
        <v>0</v>
      </c>
      <c r="CX127" s="12">
        <v>0</v>
      </c>
      <c r="CY127" s="27">
        <f t="shared" si="158"/>
        <v>160662</v>
      </c>
      <c r="CZ127" s="18">
        <v>0</v>
      </c>
      <c r="DA127" s="18">
        <v>0</v>
      </c>
      <c r="DB127" s="24">
        <f t="shared" si="159"/>
        <v>160662</v>
      </c>
      <c r="DC127" s="12">
        <v>0</v>
      </c>
      <c r="DD127" s="12">
        <v>0</v>
      </c>
      <c r="DE127" s="27">
        <f t="shared" si="160"/>
        <v>160662</v>
      </c>
      <c r="DF127" s="18">
        <v>0</v>
      </c>
      <c r="DG127" s="18">
        <v>0</v>
      </c>
      <c r="DH127" s="24">
        <f t="shared" si="126"/>
        <v>160662</v>
      </c>
      <c r="DI127" s="12">
        <v>0</v>
      </c>
      <c r="DJ127" s="12">
        <v>0</v>
      </c>
      <c r="DK127" s="26">
        <f t="shared" si="161"/>
        <v>160662</v>
      </c>
      <c r="DL127" s="28">
        <v>0</v>
      </c>
      <c r="DM127" s="28">
        <v>0</v>
      </c>
      <c r="DN127" s="19">
        <f t="shared" si="162"/>
        <v>160662</v>
      </c>
      <c r="DO127" s="12"/>
      <c r="DP127" s="12"/>
      <c r="DQ127" s="27">
        <f>DN127-+DO127-DP127</f>
        <v>160662</v>
      </c>
      <c r="DZ127" s="12"/>
      <c r="EA127" s="12"/>
      <c r="EB127" s="26">
        <f t="shared" si="163"/>
        <v>160662</v>
      </c>
      <c r="EC127" s="13"/>
      <c r="ED127" s="18">
        <v>0</v>
      </c>
      <c r="EE127" s="18">
        <v>0</v>
      </c>
      <c r="EF127" s="25">
        <f t="shared" si="164"/>
        <v>160662</v>
      </c>
      <c r="EG127" s="18">
        <v>0</v>
      </c>
      <c r="EH127" s="18">
        <v>0</v>
      </c>
      <c r="EI127" s="24">
        <f t="shared" si="165"/>
        <v>160662</v>
      </c>
      <c r="EJ127" s="24">
        <f t="shared" si="166"/>
        <v>160662</v>
      </c>
      <c r="EK127" s="45" t="s">
        <v>410</v>
      </c>
      <c r="EL127" s="12"/>
    </row>
    <row r="128" spans="1:142" s="76" customFormat="1" ht="56.25" customHeight="1">
      <c r="A128" s="74">
        <v>133</v>
      </c>
      <c r="B128" s="42" t="s">
        <v>453</v>
      </c>
      <c r="C128" s="40" t="s">
        <v>452</v>
      </c>
      <c r="D128" s="68">
        <v>324562</v>
      </c>
      <c r="E128" s="68"/>
      <c r="F128" s="68"/>
      <c r="G128" s="73">
        <f t="shared" si="127"/>
        <v>324562</v>
      </c>
      <c r="H128" s="67"/>
      <c r="I128" s="67"/>
      <c r="J128" s="72">
        <f t="shared" si="128"/>
        <v>324562</v>
      </c>
      <c r="K128" s="67"/>
      <c r="L128" s="67"/>
      <c r="M128" s="69">
        <f t="shared" si="129"/>
        <v>324562</v>
      </c>
      <c r="N128" s="67"/>
      <c r="O128" s="67"/>
      <c r="P128" s="69">
        <f t="shared" si="130"/>
        <v>324562</v>
      </c>
      <c r="Q128" s="70"/>
      <c r="R128" s="70"/>
      <c r="S128" s="69">
        <f t="shared" si="131"/>
        <v>324562</v>
      </c>
      <c r="T128" s="67"/>
      <c r="U128" s="67"/>
      <c r="V128" s="69">
        <f t="shared" si="132"/>
        <v>324562</v>
      </c>
      <c r="W128" s="67"/>
      <c r="X128" s="12"/>
      <c r="Y128" s="69">
        <f t="shared" si="133"/>
        <v>324562</v>
      </c>
      <c r="Z128" s="71"/>
      <c r="AA128" s="71"/>
      <c r="AB128" s="69">
        <f t="shared" si="134"/>
        <v>324562</v>
      </c>
      <c r="AC128" s="67"/>
      <c r="AD128" s="67"/>
      <c r="AE128" s="69">
        <f t="shared" si="135"/>
        <v>324562</v>
      </c>
      <c r="AF128" s="70"/>
      <c r="AG128" s="70"/>
      <c r="AH128" s="69">
        <f t="shared" si="136"/>
        <v>324562</v>
      </c>
      <c r="AI128" s="12"/>
      <c r="AJ128" s="12"/>
      <c r="AK128" s="69">
        <f t="shared" si="137"/>
        <v>324562</v>
      </c>
      <c r="AL128" s="70"/>
      <c r="AM128" s="70"/>
      <c r="AN128" s="69">
        <f t="shared" si="138"/>
        <v>324562</v>
      </c>
      <c r="AO128" s="12"/>
      <c r="AP128" s="67"/>
      <c r="AQ128" s="69">
        <f t="shared" si="139"/>
        <v>324562</v>
      </c>
      <c r="AR128" s="67"/>
      <c r="AS128" s="67"/>
      <c r="AT128" s="69">
        <f t="shared" si="140"/>
        <v>324562</v>
      </c>
      <c r="AU128" s="67"/>
      <c r="AV128" s="67"/>
      <c r="AW128" s="69">
        <f t="shared" si="141"/>
        <v>324562</v>
      </c>
      <c r="AX128" s="68"/>
      <c r="AY128" s="34"/>
      <c r="AZ128" s="66">
        <f t="shared" si="142"/>
        <v>324562</v>
      </c>
      <c r="BA128" s="12"/>
      <c r="BB128" s="12"/>
      <c r="BC128" s="66">
        <f t="shared" si="143"/>
        <v>324562</v>
      </c>
      <c r="BD128" s="67"/>
      <c r="BE128" s="67"/>
      <c r="BF128" s="66">
        <f t="shared" si="144"/>
        <v>324562</v>
      </c>
      <c r="BG128" s="12"/>
      <c r="BH128" s="67"/>
      <c r="BI128" s="66">
        <f t="shared" si="145"/>
        <v>324562</v>
      </c>
      <c r="BJ128" s="12"/>
      <c r="BK128" s="12"/>
      <c r="BL128" s="66">
        <f t="shared" si="146"/>
        <v>324562</v>
      </c>
      <c r="BM128" s="12"/>
      <c r="BN128" s="12"/>
      <c r="BO128" s="66">
        <f t="shared" si="147"/>
        <v>324562</v>
      </c>
      <c r="BP128" s="67"/>
      <c r="BQ128" s="67"/>
      <c r="BR128" s="66">
        <f t="shared" si="148"/>
        <v>324562</v>
      </c>
      <c r="BS128" s="12"/>
      <c r="BT128" s="12"/>
      <c r="BU128" s="66">
        <f t="shared" si="149"/>
        <v>324562</v>
      </c>
      <c r="BV128" s="67"/>
      <c r="BW128" s="67"/>
      <c r="BX128" s="66">
        <f t="shared" si="150"/>
        <v>324562</v>
      </c>
      <c r="BY128" s="67"/>
      <c r="BZ128" s="67"/>
      <c r="CA128" s="66">
        <f t="shared" si="151"/>
        <v>324562</v>
      </c>
      <c r="CB128" s="12"/>
      <c r="CC128" s="65"/>
      <c r="CD128" s="26">
        <f t="shared" si="167"/>
        <v>324562</v>
      </c>
      <c r="CE128" s="12"/>
      <c r="CF128" s="12"/>
      <c r="CG128" s="26">
        <f t="shared" si="152"/>
        <v>324562</v>
      </c>
      <c r="CH128" s="12"/>
      <c r="CI128" s="12"/>
      <c r="CJ128" s="27">
        <f t="shared" si="153"/>
        <v>324562</v>
      </c>
      <c r="CK128" s="12"/>
      <c r="CL128" s="19"/>
      <c r="CM128" s="26">
        <f t="shared" si="154"/>
        <v>324562</v>
      </c>
      <c r="CN128" s="18"/>
      <c r="CO128" s="18">
        <v>75969.61</v>
      </c>
      <c r="CP128" s="24">
        <f t="shared" si="155"/>
        <v>248592.39</v>
      </c>
      <c r="CQ128" s="12">
        <v>0</v>
      </c>
      <c r="CR128" s="13">
        <v>0</v>
      </c>
      <c r="CS128" s="26">
        <f t="shared" si="156"/>
        <v>248592.39</v>
      </c>
      <c r="CT128" s="11">
        <v>0</v>
      </c>
      <c r="CU128" s="11">
        <v>0</v>
      </c>
      <c r="CV128" s="23">
        <f t="shared" si="157"/>
        <v>248592.39</v>
      </c>
      <c r="CW128" s="12">
        <v>0</v>
      </c>
      <c r="CX128" s="12">
        <v>0</v>
      </c>
      <c r="CY128" s="27">
        <f t="shared" si="158"/>
        <v>248592.39</v>
      </c>
      <c r="CZ128" s="18">
        <v>0</v>
      </c>
      <c r="DA128" s="18">
        <v>0</v>
      </c>
      <c r="DB128" s="24">
        <f t="shared" si="159"/>
        <v>248592.39</v>
      </c>
      <c r="DC128" s="12">
        <v>0</v>
      </c>
      <c r="DD128" s="12">
        <v>0</v>
      </c>
      <c r="DE128" s="27">
        <f t="shared" si="160"/>
        <v>248592.39</v>
      </c>
      <c r="DF128" s="18">
        <v>0</v>
      </c>
      <c r="DG128" s="18">
        <v>0</v>
      </c>
      <c r="DH128" s="24">
        <f aca="true" t="shared" si="168" ref="DH128:DH150">DE128-DF128+DG128</f>
        <v>248592.39</v>
      </c>
      <c r="DI128" s="12">
        <v>0</v>
      </c>
      <c r="DJ128" s="12">
        <v>0</v>
      </c>
      <c r="DK128" s="26">
        <f t="shared" si="161"/>
        <v>248592.39</v>
      </c>
      <c r="DL128" s="28">
        <v>0</v>
      </c>
      <c r="DM128" s="28">
        <v>0</v>
      </c>
      <c r="DN128" s="19">
        <f t="shared" si="162"/>
        <v>248592.39</v>
      </c>
      <c r="DO128" s="30"/>
      <c r="DP128" s="30"/>
      <c r="DQ128" s="27">
        <f>DN128+DO128-DP128</f>
        <v>248592.39</v>
      </c>
      <c r="DR128" s="30"/>
      <c r="DV128" s="78"/>
      <c r="DZ128" s="30"/>
      <c r="EA128" s="30"/>
      <c r="EB128" s="26">
        <f t="shared" si="163"/>
        <v>248592.39</v>
      </c>
      <c r="EC128" s="77"/>
      <c r="ED128" s="18">
        <v>0</v>
      </c>
      <c r="EE128" s="18">
        <v>0</v>
      </c>
      <c r="EF128" s="25">
        <f t="shared" si="164"/>
        <v>248592.39</v>
      </c>
      <c r="EG128" s="18">
        <v>0</v>
      </c>
      <c r="EH128" s="18">
        <v>0</v>
      </c>
      <c r="EI128" s="24">
        <f t="shared" si="165"/>
        <v>248592.39</v>
      </c>
      <c r="EJ128" s="24">
        <f t="shared" si="166"/>
        <v>248592.39</v>
      </c>
      <c r="EK128" s="45" t="s">
        <v>410</v>
      </c>
      <c r="EL128" s="30"/>
    </row>
    <row r="129" spans="1:142" s="76" customFormat="1" ht="49.5" customHeight="1">
      <c r="A129" s="42">
        <v>134</v>
      </c>
      <c r="B129" s="42" t="s">
        <v>451</v>
      </c>
      <c r="C129" s="40" t="s">
        <v>450</v>
      </c>
      <c r="D129" s="34">
        <v>326180</v>
      </c>
      <c r="E129" s="34"/>
      <c r="F129" s="34"/>
      <c r="G129" s="39">
        <f t="shared" si="127"/>
        <v>326180</v>
      </c>
      <c r="H129" s="33"/>
      <c r="I129" s="33"/>
      <c r="J129" s="38">
        <f t="shared" si="128"/>
        <v>326180</v>
      </c>
      <c r="K129" s="33"/>
      <c r="L129" s="33"/>
      <c r="M129" s="35">
        <f t="shared" si="129"/>
        <v>326180</v>
      </c>
      <c r="N129" s="33"/>
      <c r="O129" s="33"/>
      <c r="P129" s="35">
        <f t="shared" si="130"/>
        <v>326180</v>
      </c>
      <c r="Q129" s="36"/>
      <c r="R129" s="36"/>
      <c r="S129" s="35">
        <f t="shared" si="131"/>
        <v>326180</v>
      </c>
      <c r="T129" s="33"/>
      <c r="U129" s="33"/>
      <c r="V129" s="35">
        <f t="shared" si="132"/>
        <v>326180</v>
      </c>
      <c r="W129" s="33"/>
      <c r="X129" s="30"/>
      <c r="Y129" s="35">
        <f t="shared" si="133"/>
        <v>326180</v>
      </c>
      <c r="Z129" s="37"/>
      <c r="AA129" s="37"/>
      <c r="AB129" s="35">
        <f t="shared" si="134"/>
        <v>326180</v>
      </c>
      <c r="AC129" s="33"/>
      <c r="AD129" s="33"/>
      <c r="AE129" s="35">
        <f t="shared" si="135"/>
        <v>326180</v>
      </c>
      <c r="AF129" s="36"/>
      <c r="AG129" s="36"/>
      <c r="AH129" s="35">
        <f t="shared" si="136"/>
        <v>326180</v>
      </c>
      <c r="AI129" s="30"/>
      <c r="AJ129" s="30"/>
      <c r="AK129" s="35">
        <f t="shared" si="137"/>
        <v>326180</v>
      </c>
      <c r="AL129" s="36"/>
      <c r="AM129" s="36"/>
      <c r="AN129" s="35">
        <f t="shared" si="138"/>
        <v>326180</v>
      </c>
      <c r="AO129" s="30"/>
      <c r="AP129" s="33"/>
      <c r="AQ129" s="35">
        <f t="shared" si="139"/>
        <v>326180</v>
      </c>
      <c r="AR129" s="33"/>
      <c r="AS129" s="33"/>
      <c r="AT129" s="35">
        <f t="shared" si="140"/>
        <v>326180</v>
      </c>
      <c r="AU129" s="33"/>
      <c r="AV129" s="33"/>
      <c r="AW129" s="35">
        <f t="shared" si="141"/>
        <v>326180</v>
      </c>
      <c r="AX129" s="34"/>
      <c r="AY129" s="34"/>
      <c r="AZ129" s="32">
        <f t="shared" si="142"/>
        <v>326180</v>
      </c>
      <c r="BA129" s="30"/>
      <c r="BB129" s="30"/>
      <c r="BC129" s="32">
        <f t="shared" si="143"/>
        <v>326180</v>
      </c>
      <c r="BD129" s="33"/>
      <c r="BE129" s="33"/>
      <c r="BF129" s="32">
        <f t="shared" si="144"/>
        <v>326180</v>
      </c>
      <c r="BG129" s="30"/>
      <c r="BH129" s="33"/>
      <c r="BI129" s="32">
        <f t="shared" si="145"/>
        <v>326180</v>
      </c>
      <c r="BJ129" s="30"/>
      <c r="BK129" s="30"/>
      <c r="BL129" s="32">
        <f t="shared" si="146"/>
        <v>326180</v>
      </c>
      <c r="BM129" s="30"/>
      <c r="BN129" s="30"/>
      <c r="BO129" s="32">
        <f t="shared" si="147"/>
        <v>326180</v>
      </c>
      <c r="BP129" s="33"/>
      <c r="BQ129" s="33"/>
      <c r="BR129" s="32">
        <f t="shared" si="148"/>
        <v>326180</v>
      </c>
      <c r="BS129" s="30"/>
      <c r="BT129" s="30"/>
      <c r="BU129" s="32">
        <f t="shared" si="149"/>
        <v>326180</v>
      </c>
      <c r="BV129" s="33"/>
      <c r="BW129" s="33"/>
      <c r="BX129" s="32">
        <f t="shared" si="150"/>
        <v>326180</v>
      </c>
      <c r="BY129" s="33"/>
      <c r="BZ129" s="33"/>
      <c r="CA129" s="32">
        <f t="shared" si="151"/>
        <v>326180</v>
      </c>
      <c r="CB129" s="30"/>
      <c r="CC129" s="83"/>
      <c r="CD129" s="81">
        <f t="shared" si="167"/>
        <v>326180</v>
      </c>
      <c r="CE129" s="30"/>
      <c r="CF129" s="30"/>
      <c r="CG129" s="81">
        <f t="shared" si="152"/>
        <v>326180</v>
      </c>
      <c r="CH129" s="30"/>
      <c r="CI129" s="30"/>
      <c r="CJ129" s="79">
        <f t="shared" si="153"/>
        <v>326180</v>
      </c>
      <c r="CK129" s="30"/>
      <c r="CL129" s="29"/>
      <c r="CM129" s="81">
        <f t="shared" si="154"/>
        <v>326180</v>
      </c>
      <c r="CN129" s="30"/>
      <c r="CO129" s="30"/>
      <c r="CP129" s="81">
        <f t="shared" si="155"/>
        <v>326180</v>
      </c>
      <c r="CQ129" s="30">
        <v>0</v>
      </c>
      <c r="CR129" s="77">
        <v>0</v>
      </c>
      <c r="CS129" s="81">
        <f t="shared" si="156"/>
        <v>326180</v>
      </c>
      <c r="CT129" s="76">
        <v>0</v>
      </c>
      <c r="CU129" s="76">
        <v>0</v>
      </c>
      <c r="CV129" s="82">
        <f t="shared" si="157"/>
        <v>326180</v>
      </c>
      <c r="CW129" s="30">
        <v>0</v>
      </c>
      <c r="CX129" s="30">
        <v>0</v>
      </c>
      <c r="CY129" s="79">
        <f t="shared" si="158"/>
        <v>326180</v>
      </c>
      <c r="CZ129" s="30">
        <v>0</v>
      </c>
      <c r="DA129" s="30">
        <v>0</v>
      </c>
      <c r="DB129" s="81">
        <f t="shared" si="159"/>
        <v>326180</v>
      </c>
      <c r="DC129" s="30">
        <v>0</v>
      </c>
      <c r="DD129" s="30">
        <v>0</v>
      </c>
      <c r="DE129" s="79">
        <f t="shared" si="160"/>
        <v>326180</v>
      </c>
      <c r="DF129" s="30">
        <v>0</v>
      </c>
      <c r="DG129" s="30">
        <v>0</v>
      </c>
      <c r="DH129" s="81">
        <f t="shared" si="168"/>
        <v>326180</v>
      </c>
      <c r="DI129" s="30">
        <v>0</v>
      </c>
      <c r="DJ129" s="30">
        <v>100975.85</v>
      </c>
      <c r="DK129" s="81">
        <f t="shared" si="161"/>
        <v>225204.15</v>
      </c>
      <c r="DL129" s="40">
        <v>0</v>
      </c>
      <c r="DM129" s="40">
        <v>0</v>
      </c>
      <c r="DN129" s="29">
        <f t="shared" si="162"/>
        <v>225204.15</v>
      </c>
      <c r="DO129" s="30"/>
      <c r="DP129" s="80"/>
      <c r="DQ129" s="79">
        <f>DN129-+DO129-DP129</f>
        <v>225204.15</v>
      </c>
      <c r="DR129" s="30"/>
      <c r="DV129" s="78"/>
      <c r="DZ129" s="30"/>
      <c r="EA129" s="30"/>
      <c r="EB129" s="26">
        <f t="shared" si="163"/>
        <v>225204.15</v>
      </c>
      <c r="EC129" s="77"/>
      <c r="ED129" s="18">
        <v>0</v>
      </c>
      <c r="EE129" s="18">
        <v>0</v>
      </c>
      <c r="EF129" s="25">
        <f t="shared" si="164"/>
        <v>225204.15</v>
      </c>
      <c r="EG129" s="18">
        <v>0</v>
      </c>
      <c r="EH129" s="18">
        <v>0</v>
      </c>
      <c r="EI129" s="24">
        <f t="shared" si="165"/>
        <v>225204.15</v>
      </c>
      <c r="EJ129" s="24">
        <f t="shared" si="166"/>
        <v>225204.15</v>
      </c>
      <c r="EK129" s="45" t="s">
        <v>410</v>
      </c>
      <c r="EL129" s="30"/>
    </row>
    <row r="130" spans="1:142" ht="61.5" customHeight="1">
      <c r="A130" s="42">
        <v>135</v>
      </c>
      <c r="B130" s="42" t="s">
        <v>449</v>
      </c>
      <c r="C130" s="40" t="s">
        <v>448</v>
      </c>
      <c r="D130" s="68">
        <v>328911</v>
      </c>
      <c r="E130" s="68"/>
      <c r="F130" s="68"/>
      <c r="G130" s="73">
        <f t="shared" si="127"/>
        <v>328911</v>
      </c>
      <c r="H130" s="67"/>
      <c r="I130" s="67"/>
      <c r="J130" s="72">
        <f t="shared" si="128"/>
        <v>328911</v>
      </c>
      <c r="K130" s="67"/>
      <c r="L130" s="67"/>
      <c r="M130" s="69">
        <f t="shared" si="129"/>
        <v>328911</v>
      </c>
      <c r="N130" s="67"/>
      <c r="O130" s="67"/>
      <c r="P130" s="69">
        <f t="shared" si="130"/>
        <v>328911</v>
      </c>
      <c r="Q130" s="70"/>
      <c r="R130" s="70"/>
      <c r="S130" s="69">
        <f t="shared" si="131"/>
        <v>328911</v>
      </c>
      <c r="T130" s="67"/>
      <c r="U130" s="67"/>
      <c r="V130" s="69">
        <f t="shared" si="132"/>
        <v>328911</v>
      </c>
      <c r="W130" s="67"/>
      <c r="X130" s="12"/>
      <c r="Y130" s="69">
        <f t="shared" si="133"/>
        <v>328911</v>
      </c>
      <c r="Z130" s="71"/>
      <c r="AA130" s="71"/>
      <c r="AB130" s="69">
        <f t="shared" si="134"/>
        <v>328911</v>
      </c>
      <c r="AC130" s="67"/>
      <c r="AD130" s="67"/>
      <c r="AE130" s="69">
        <f t="shared" si="135"/>
        <v>328911</v>
      </c>
      <c r="AF130" s="70"/>
      <c r="AG130" s="70"/>
      <c r="AH130" s="69">
        <f t="shared" si="136"/>
        <v>328911</v>
      </c>
      <c r="AI130" s="12"/>
      <c r="AJ130" s="12"/>
      <c r="AK130" s="69">
        <f t="shared" si="137"/>
        <v>328911</v>
      </c>
      <c r="AL130" s="70"/>
      <c r="AM130" s="70"/>
      <c r="AN130" s="69">
        <f t="shared" si="138"/>
        <v>328911</v>
      </c>
      <c r="AO130" s="12"/>
      <c r="AP130" s="67"/>
      <c r="AQ130" s="69">
        <f t="shared" si="139"/>
        <v>328911</v>
      </c>
      <c r="AR130" s="67"/>
      <c r="AS130" s="67"/>
      <c r="AT130" s="69">
        <f t="shared" si="140"/>
        <v>328911</v>
      </c>
      <c r="AU130" s="67"/>
      <c r="AV130" s="67"/>
      <c r="AW130" s="69">
        <f t="shared" si="141"/>
        <v>328911</v>
      </c>
      <c r="AX130" s="68"/>
      <c r="AY130" s="34"/>
      <c r="AZ130" s="66">
        <f t="shared" si="142"/>
        <v>328911</v>
      </c>
      <c r="BA130" s="12"/>
      <c r="BB130" s="12"/>
      <c r="BC130" s="66">
        <f t="shared" si="143"/>
        <v>328911</v>
      </c>
      <c r="BD130" s="67"/>
      <c r="BE130" s="67"/>
      <c r="BF130" s="66">
        <f t="shared" si="144"/>
        <v>328911</v>
      </c>
      <c r="BG130" s="12"/>
      <c r="BH130" s="67"/>
      <c r="BI130" s="66">
        <f t="shared" si="145"/>
        <v>328911</v>
      </c>
      <c r="BJ130" s="12"/>
      <c r="BK130" s="12"/>
      <c r="BL130" s="66">
        <f t="shared" si="146"/>
        <v>328911</v>
      </c>
      <c r="BM130" s="12"/>
      <c r="BN130" s="12"/>
      <c r="BO130" s="66">
        <f t="shared" si="147"/>
        <v>328911</v>
      </c>
      <c r="BP130" s="67"/>
      <c r="BQ130" s="67"/>
      <c r="BR130" s="66">
        <f t="shared" si="148"/>
        <v>328911</v>
      </c>
      <c r="BS130" s="12"/>
      <c r="BT130" s="12"/>
      <c r="BU130" s="66">
        <f t="shared" si="149"/>
        <v>328911</v>
      </c>
      <c r="BV130" s="67"/>
      <c r="BW130" s="67"/>
      <c r="BX130" s="66">
        <f t="shared" si="150"/>
        <v>328911</v>
      </c>
      <c r="BY130" s="67"/>
      <c r="BZ130" s="67"/>
      <c r="CA130" s="66">
        <f t="shared" si="151"/>
        <v>328911</v>
      </c>
      <c r="CB130" s="12"/>
      <c r="CC130" s="65"/>
      <c r="CD130" s="26">
        <f t="shared" si="167"/>
        <v>328911</v>
      </c>
      <c r="CE130" s="12"/>
      <c r="CF130" s="12"/>
      <c r="CG130" s="26">
        <f t="shared" si="152"/>
        <v>328911</v>
      </c>
      <c r="CH130" s="12"/>
      <c r="CI130" s="12"/>
      <c r="CJ130" s="27">
        <f t="shared" si="153"/>
        <v>328911</v>
      </c>
      <c r="CM130" s="26">
        <f t="shared" si="154"/>
        <v>328911</v>
      </c>
      <c r="CP130" s="24">
        <f t="shared" si="155"/>
        <v>328911</v>
      </c>
      <c r="CQ130" s="12">
        <v>0</v>
      </c>
      <c r="CR130" s="13">
        <v>0</v>
      </c>
      <c r="CS130" s="26">
        <f t="shared" si="156"/>
        <v>328911</v>
      </c>
      <c r="CT130" s="11">
        <v>0</v>
      </c>
      <c r="CU130" s="11">
        <v>0</v>
      </c>
      <c r="CV130" s="23">
        <f t="shared" si="157"/>
        <v>328911</v>
      </c>
      <c r="CW130" s="12">
        <v>0</v>
      </c>
      <c r="CX130" s="12">
        <v>0</v>
      </c>
      <c r="CY130" s="27">
        <f t="shared" si="158"/>
        <v>328911</v>
      </c>
      <c r="CZ130" s="18">
        <v>0</v>
      </c>
      <c r="DA130" s="18">
        <v>0</v>
      </c>
      <c r="DB130" s="24">
        <f t="shared" si="159"/>
        <v>328911</v>
      </c>
      <c r="DC130" s="12">
        <v>0</v>
      </c>
      <c r="DD130" s="12">
        <v>0</v>
      </c>
      <c r="DE130" s="27">
        <f t="shared" si="160"/>
        <v>328911</v>
      </c>
      <c r="DF130" s="18">
        <v>0</v>
      </c>
      <c r="DG130" s="18">
        <v>0</v>
      </c>
      <c r="DH130" s="24">
        <f t="shared" si="168"/>
        <v>328911</v>
      </c>
      <c r="DI130" s="12">
        <v>0</v>
      </c>
      <c r="DJ130" s="12">
        <v>0</v>
      </c>
      <c r="DK130" s="26">
        <f t="shared" si="161"/>
        <v>328911</v>
      </c>
      <c r="DL130" s="28">
        <v>0</v>
      </c>
      <c r="DM130" s="28">
        <v>0</v>
      </c>
      <c r="DN130" s="19">
        <f t="shared" si="162"/>
        <v>328911</v>
      </c>
      <c r="DO130" s="12"/>
      <c r="DP130" s="12"/>
      <c r="DQ130" s="27">
        <f>DN130-+DO130-DP130</f>
        <v>328911</v>
      </c>
      <c r="DZ130" s="12"/>
      <c r="EA130" s="12"/>
      <c r="EB130" s="26">
        <f t="shared" si="163"/>
        <v>328911</v>
      </c>
      <c r="EC130" s="13"/>
      <c r="ED130" s="18">
        <v>0</v>
      </c>
      <c r="EE130" s="18">
        <v>0</v>
      </c>
      <c r="EF130" s="25">
        <f t="shared" si="164"/>
        <v>328911</v>
      </c>
      <c r="EG130" s="18">
        <v>0</v>
      </c>
      <c r="EH130" s="18">
        <v>0</v>
      </c>
      <c r="EI130" s="24">
        <f t="shared" si="165"/>
        <v>328911</v>
      </c>
      <c r="EJ130" s="24">
        <f t="shared" si="166"/>
        <v>328911</v>
      </c>
      <c r="EK130" s="45" t="s">
        <v>410</v>
      </c>
      <c r="EL130" s="12"/>
    </row>
    <row r="131" spans="1:142" ht="60" customHeight="1">
      <c r="A131" s="42">
        <v>136</v>
      </c>
      <c r="B131" s="42" t="s">
        <v>446</v>
      </c>
      <c r="C131" s="40" t="s">
        <v>447</v>
      </c>
      <c r="D131" s="68">
        <v>325226</v>
      </c>
      <c r="E131" s="68"/>
      <c r="F131" s="68"/>
      <c r="G131" s="73">
        <f t="shared" si="127"/>
        <v>325226</v>
      </c>
      <c r="H131" s="67"/>
      <c r="I131" s="67"/>
      <c r="J131" s="72">
        <f t="shared" si="128"/>
        <v>325226</v>
      </c>
      <c r="K131" s="67"/>
      <c r="L131" s="67"/>
      <c r="M131" s="69">
        <f t="shared" si="129"/>
        <v>325226</v>
      </c>
      <c r="N131" s="67"/>
      <c r="O131" s="67"/>
      <c r="P131" s="69">
        <f t="shared" si="130"/>
        <v>325226</v>
      </c>
      <c r="Q131" s="70"/>
      <c r="R131" s="70"/>
      <c r="S131" s="69">
        <f t="shared" si="131"/>
        <v>325226</v>
      </c>
      <c r="T131" s="67"/>
      <c r="U131" s="67"/>
      <c r="V131" s="69">
        <f t="shared" si="132"/>
        <v>325226</v>
      </c>
      <c r="W131" s="67"/>
      <c r="X131" s="12"/>
      <c r="Y131" s="69">
        <f t="shared" si="133"/>
        <v>325226</v>
      </c>
      <c r="Z131" s="71"/>
      <c r="AA131" s="71"/>
      <c r="AB131" s="69">
        <f t="shared" si="134"/>
        <v>325226</v>
      </c>
      <c r="AC131" s="67"/>
      <c r="AD131" s="67"/>
      <c r="AE131" s="69">
        <f t="shared" si="135"/>
        <v>325226</v>
      </c>
      <c r="AF131" s="70"/>
      <c r="AG131" s="70"/>
      <c r="AH131" s="69">
        <f t="shared" si="136"/>
        <v>325226</v>
      </c>
      <c r="AI131" s="12"/>
      <c r="AJ131" s="12"/>
      <c r="AK131" s="69">
        <f t="shared" si="137"/>
        <v>325226</v>
      </c>
      <c r="AL131" s="70"/>
      <c r="AM131" s="70"/>
      <c r="AN131" s="69">
        <f t="shared" si="138"/>
        <v>325226</v>
      </c>
      <c r="AO131" s="12"/>
      <c r="AP131" s="67"/>
      <c r="AQ131" s="69">
        <f t="shared" si="139"/>
        <v>325226</v>
      </c>
      <c r="AR131" s="67"/>
      <c r="AS131" s="67"/>
      <c r="AT131" s="69">
        <f t="shared" si="140"/>
        <v>325226</v>
      </c>
      <c r="AU131" s="67"/>
      <c r="AV131" s="67"/>
      <c r="AW131" s="69">
        <f t="shared" si="141"/>
        <v>325226</v>
      </c>
      <c r="AX131" s="68"/>
      <c r="AY131" s="34"/>
      <c r="AZ131" s="66">
        <f t="shared" si="142"/>
        <v>325226</v>
      </c>
      <c r="BA131" s="12"/>
      <c r="BB131" s="12"/>
      <c r="BC131" s="66">
        <f t="shared" si="143"/>
        <v>325226</v>
      </c>
      <c r="BD131" s="67"/>
      <c r="BE131" s="67"/>
      <c r="BF131" s="66">
        <f t="shared" si="144"/>
        <v>325226</v>
      </c>
      <c r="BG131" s="12"/>
      <c r="BH131" s="67"/>
      <c r="BI131" s="66">
        <f t="shared" si="145"/>
        <v>325226</v>
      </c>
      <c r="BJ131" s="12"/>
      <c r="BK131" s="12"/>
      <c r="BL131" s="66">
        <f t="shared" si="146"/>
        <v>325226</v>
      </c>
      <c r="BM131" s="12"/>
      <c r="BN131" s="12"/>
      <c r="BO131" s="66">
        <f t="shared" si="147"/>
        <v>325226</v>
      </c>
      <c r="BP131" s="67"/>
      <c r="BQ131" s="67"/>
      <c r="BR131" s="66">
        <f t="shared" si="148"/>
        <v>325226</v>
      </c>
      <c r="BS131" s="12"/>
      <c r="BT131" s="12"/>
      <c r="BU131" s="66">
        <f t="shared" si="149"/>
        <v>325226</v>
      </c>
      <c r="BV131" s="67"/>
      <c r="BW131" s="67"/>
      <c r="BX131" s="66">
        <f t="shared" si="150"/>
        <v>325226</v>
      </c>
      <c r="BY131" s="67"/>
      <c r="BZ131" s="67"/>
      <c r="CA131" s="66">
        <f t="shared" si="151"/>
        <v>325226</v>
      </c>
      <c r="CB131" s="12"/>
      <c r="CC131" s="65"/>
      <c r="CD131" s="26">
        <f t="shared" si="167"/>
        <v>325226</v>
      </c>
      <c r="CE131" s="12"/>
      <c r="CF131" s="12"/>
      <c r="CG131" s="26">
        <f t="shared" si="152"/>
        <v>325226</v>
      </c>
      <c r="CH131" s="12"/>
      <c r="CI131" s="12"/>
      <c r="CJ131" s="27">
        <f t="shared" si="153"/>
        <v>325226</v>
      </c>
      <c r="CM131" s="26">
        <f t="shared" si="154"/>
        <v>325226</v>
      </c>
      <c r="CP131" s="24">
        <f t="shared" si="155"/>
        <v>325226</v>
      </c>
      <c r="CQ131" s="12">
        <v>0</v>
      </c>
      <c r="CR131" s="13">
        <v>0</v>
      </c>
      <c r="CS131" s="26">
        <f t="shared" si="156"/>
        <v>325226</v>
      </c>
      <c r="CT131" s="11">
        <v>0</v>
      </c>
      <c r="CU131" s="11">
        <v>0</v>
      </c>
      <c r="CV131" s="23">
        <f t="shared" si="157"/>
        <v>325226</v>
      </c>
      <c r="CW131" s="12">
        <v>0</v>
      </c>
      <c r="CX131" s="12">
        <v>0</v>
      </c>
      <c r="CY131" s="27">
        <f t="shared" si="158"/>
        <v>325226</v>
      </c>
      <c r="CZ131" s="18">
        <v>0</v>
      </c>
      <c r="DA131" s="18">
        <v>0</v>
      </c>
      <c r="DB131" s="24">
        <f t="shared" si="159"/>
        <v>325226</v>
      </c>
      <c r="DC131" s="12">
        <v>0</v>
      </c>
      <c r="DD131" s="12">
        <v>0</v>
      </c>
      <c r="DE131" s="27">
        <f t="shared" si="160"/>
        <v>325226</v>
      </c>
      <c r="DF131" s="18">
        <v>0</v>
      </c>
      <c r="DG131" s="18">
        <v>0</v>
      </c>
      <c r="DH131" s="24">
        <f t="shared" si="168"/>
        <v>325226</v>
      </c>
      <c r="DI131" s="12">
        <v>0</v>
      </c>
      <c r="DJ131" s="12">
        <v>0</v>
      </c>
      <c r="DK131" s="26">
        <f t="shared" si="161"/>
        <v>325226</v>
      </c>
      <c r="DL131" s="28">
        <v>0</v>
      </c>
      <c r="DM131" s="28">
        <v>0</v>
      </c>
      <c r="DN131" s="19">
        <f t="shared" si="162"/>
        <v>325226</v>
      </c>
      <c r="DO131" s="12"/>
      <c r="DP131" s="12"/>
      <c r="DQ131" s="27">
        <f>DN131+DO131-DP131</f>
        <v>325226</v>
      </c>
      <c r="DZ131" s="12"/>
      <c r="EA131" s="12"/>
      <c r="EB131" s="26">
        <f t="shared" si="163"/>
        <v>325226</v>
      </c>
      <c r="EC131" s="13"/>
      <c r="ED131" s="18">
        <v>0</v>
      </c>
      <c r="EE131" s="18">
        <v>0</v>
      </c>
      <c r="EF131" s="25">
        <f t="shared" si="164"/>
        <v>325226</v>
      </c>
      <c r="EG131" s="18">
        <v>0</v>
      </c>
      <c r="EH131" s="18">
        <v>0</v>
      </c>
      <c r="EI131" s="24">
        <f t="shared" si="165"/>
        <v>325226</v>
      </c>
      <c r="EJ131" s="24">
        <f t="shared" si="166"/>
        <v>325226</v>
      </c>
      <c r="EK131" s="45" t="s">
        <v>410</v>
      </c>
      <c r="EL131" s="12"/>
    </row>
    <row r="132" spans="1:142" ht="45" customHeight="1">
      <c r="A132" s="42">
        <v>137</v>
      </c>
      <c r="B132" s="42" t="s">
        <v>446</v>
      </c>
      <c r="C132" s="40" t="s">
        <v>445</v>
      </c>
      <c r="D132" s="68">
        <v>325226</v>
      </c>
      <c r="E132" s="68"/>
      <c r="F132" s="68"/>
      <c r="G132" s="73">
        <f aca="true" t="shared" si="169" ref="G132:G149">D132+E132-F132</f>
        <v>325226</v>
      </c>
      <c r="H132" s="67"/>
      <c r="I132" s="67"/>
      <c r="J132" s="72">
        <f aca="true" t="shared" si="170" ref="J132:J149">G132+H132-I132</f>
        <v>325226</v>
      </c>
      <c r="K132" s="67"/>
      <c r="L132" s="67"/>
      <c r="M132" s="69">
        <f aca="true" t="shared" si="171" ref="M132:M149">J132+K132-L132</f>
        <v>325226</v>
      </c>
      <c r="N132" s="67"/>
      <c r="O132" s="67"/>
      <c r="P132" s="69">
        <f aca="true" t="shared" si="172" ref="P132:P149">M132+N132-O132</f>
        <v>325226</v>
      </c>
      <c r="Q132" s="70"/>
      <c r="R132" s="70"/>
      <c r="S132" s="69">
        <f aca="true" t="shared" si="173" ref="S132:S149">P132+Q132-R132</f>
        <v>325226</v>
      </c>
      <c r="T132" s="67"/>
      <c r="U132" s="67"/>
      <c r="V132" s="69">
        <f aca="true" t="shared" si="174" ref="V132:V149">S132+T132-U132</f>
        <v>325226</v>
      </c>
      <c r="W132" s="67"/>
      <c r="X132" s="12"/>
      <c r="Y132" s="69">
        <f aca="true" t="shared" si="175" ref="Y132:Y149">V132+W132-X132</f>
        <v>325226</v>
      </c>
      <c r="Z132" s="71"/>
      <c r="AA132" s="71"/>
      <c r="AB132" s="69">
        <f aca="true" t="shared" si="176" ref="AB132:AB149">Y132+Z132-AA132</f>
        <v>325226</v>
      </c>
      <c r="AC132" s="67"/>
      <c r="AD132" s="67"/>
      <c r="AE132" s="69">
        <f aca="true" t="shared" si="177" ref="AE132:AE149">AB132+AC132-AD132</f>
        <v>325226</v>
      </c>
      <c r="AF132" s="70"/>
      <c r="AG132" s="70"/>
      <c r="AH132" s="69">
        <f aca="true" t="shared" si="178" ref="AH132:AH149">AE132+AF132-AG132</f>
        <v>325226</v>
      </c>
      <c r="AI132" s="12"/>
      <c r="AJ132" s="12"/>
      <c r="AK132" s="69">
        <f aca="true" t="shared" si="179" ref="AK132:AK149">AH132+AI132-AJ132</f>
        <v>325226</v>
      </c>
      <c r="AL132" s="70"/>
      <c r="AM132" s="70"/>
      <c r="AN132" s="69">
        <f aca="true" t="shared" si="180" ref="AN132:AN149">AK132+AL132-AM132</f>
        <v>325226</v>
      </c>
      <c r="AO132" s="12"/>
      <c r="AP132" s="67"/>
      <c r="AQ132" s="69">
        <f aca="true" t="shared" si="181" ref="AQ132:AQ150">AN132+AO132-AP132</f>
        <v>325226</v>
      </c>
      <c r="AR132" s="67"/>
      <c r="AS132" s="67"/>
      <c r="AT132" s="69">
        <f aca="true" t="shared" si="182" ref="AT132:AT150">AQ132+AR132-AS132</f>
        <v>325226</v>
      </c>
      <c r="AU132" s="67"/>
      <c r="AV132" s="67"/>
      <c r="AW132" s="69">
        <f aca="true" t="shared" si="183" ref="AW132:AW150">AT132+AU132-AV132</f>
        <v>325226</v>
      </c>
      <c r="AX132" s="68"/>
      <c r="AY132" s="34">
        <v>217453.76</v>
      </c>
      <c r="AZ132" s="66">
        <f aca="true" t="shared" si="184" ref="AZ132:AZ150">AW132+AX132-AY132</f>
        <v>107772.23999999999</v>
      </c>
      <c r="BA132" s="12"/>
      <c r="BB132" s="12"/>
      <c r="BC132" s="66">
        <f aca="true" t="shared" si="185" ref="BC132:BC150">AZ132+BA132-BB132</f>
        <v>107772.23999999999</v>
      </c>
      <c r="BD132" s="67"/>
      <c r="BE132" s="67"/>
      <c r="BF132" s="66">
        <f aca="true" t="shared" si="186" ref="BF132:BF150">BC132+BD132-BE132</f>
        <v>107772.23999999999</v>
      </c>
      <c r="BG132" s="12"/>
      <c r="BH132" s="67"/>
      <c r="BI132" s="66">
        <f aca="true" t="shared" si="187" ref="BI132:BI150">BF132+BG132-BH132</f>
        <v>107772.23999999999</v>
      </c>
      <c r="BJ132" s="12"/>
      <c r="BK132" s="12"/>
      <c r="BL132" s="66">
        <f aca="true" t="shared" si="188" ref="BL132:BL150">BI132+BJ132-BK132</f>
        <v>107772.23999999999</v>
      </c>
      <c r="BM132" s="12"/>
      <c r="BN132" s="12"/>
      <c r="BO132" s="66">
        <f aca="true" t="shared" si="189" ref="BO132:BO150">BL132+BM132-BN132</f>
        <v>107772.23999999999</v>
      </c>
      <c r="BP132" s="67"/>
      <c r="BQ132" s="67"/>
      <c r="BR132" s="66">
        <f aca="true" t="shared" si="190" ref="BR132:BR150">BO132+BP132-BQ132</f>
        <v>107772.23999999999</v>
      </c>
      <c r="BS132" s="12"/>
      <c r="BT132" s="12"/>
      <c r="BU132" s="66">
        <f aca="true" t="shared" si="191" ref="BU132:BU150">BR132+BS132-BT132</f>
        <v>107772.23999999999</v>
      </c>
      <c r="BV132" s="67"/>
      <c r="BW132" s="67"/>
      <c r="BX132" s="66">
        <f aca="true" t="shared" si="192" ref="BX132:BX150">BU132+BV132-BW132</f>
        <v>107772.23999999999</v>
      </c>
      <c r="BY132" s="67"/>
      <c r="BZ132" s="67"/>
      <c r="CA132" s="66">
        <f aca="true" t="shared" si="193" ref="CA132:CA150">BX132+BY132-BZ132</f>
        <v>107772.23999999999</v>
      </c>
      <c r="CB132" s="12"/>
      <c r="CC132" s="65"/>
      <c r="CD132" s="26">
        <f t="shared" si="167"/>
        <v>107772.23999999999</v>
      </c>
      <c r="CE132" s="12"/>
      <c r="CF132" s="12"/>
      <c r="CG132" s="26">
        <f aca="true" t="shared" si="194" ref="CG132:CG150">CD132+CE132-CF132</f>
        <v>107772.23999999999</v>
      </c>
      <c r="CH132" s="12"/>
      <c r="CI132" s="12"/>
      <c r="CJ132" s="27">
        <f aca="true" t="shared" si="195" ref="CJ132:CJ150">CG132+CH132-CI132</f>
        <v>107772.23999999999</v>
      </c>
      <c r="CM132" s="26">
        <f aca="true" t="shared" si="196" ref="CM132:CM150">CJ132+CK132-CL132</f>
        <v>107772.23999999999</v>
      </c>
      <c r="CP132" s="24">
        <f aca="true" t="shared" si="197" ref="CP132:CP150">CM132+CN132-CO132</f>
        <v>107772.23999999999</v>
      </c>
      <c r="CQ132" s="12">
        <v>0</v>
      </c>
      <c r="CR132" s="13">
        <v>0</v>
      </c>
      <c r="CS132" s="26">
        <f aca="true" t="shared" si="198" ref="CS132:CS150">CP132+CQ132-CR132</f>
        <v>107772.23999999999</v>
      </c>
      <c r="CT132" s="11">
        <v>0</v>
      </c>
      <c r="CU132" s="11">
        <v>0</v>
      </c>
      <c r="CV132" s="23">
        <f aca="true" t="shared" si="199" ref="CV132:CV150">CS132+CT132-CU132</f>
        <v>107772.23999999999</v>
      </c>
      <c r="CW132" s="12">
        <v>0</v>
      </c>
      <c r="CX132" s="12">
        <v>0</v>
      </c>
      <c r="CY132" s="27">
        <f aca="true" t="shared" si="200" ref="CY132:CY150">CS132+CW132-CX132</f>
        <v>107772.23999999999</v>
      </c>
      <c r="CZ132" s="18">
        <v>0</v>
      </c>
      <c r="DA132" s="18">
        <v>0</v>
      </c>
      <c r="DB132" s="24">
        <f aca="true" t="shared" si="201" ref="DB132:DB150">CY132+CZ132-DA132</f>
        <v>107772.23999999999</v>
      </c>
      <c r="DC132" s="12">
        <v>0</v>
      </c>
      <c r="DD132" s="12">
        <v>0</v>
      </c>
      <c r="DE132" s="27">
        <f aca="true" t="shared" si="202" ref="DE132:DE150">DB132+DC132-DD132</f>
        <v>107772.23999999999</v>
      </c>
      <c r="DF132" s="18">
        <v>0</v>
      </c>
      <c r="DG132" s="18">
        <v>0</v>
      </c>
      <c r="DH132" s="24">
        <f t="shared" si="168"/>
        <v>107772.23999999999</v>
      </c>
      <c r="DI132" s="12">
        <v>0</v>
      </c>
      <c r="DJ132" s="12">
        <v>0</v>
      </c>
      <c r="DK132" s="26">
        <f aca="true" t="shared" si="203" ref="DK132:DK150">DH132+DI132-DJ132</f>
        <v>107772.23999999999</v>
      </c>
      <c r="DL132" s="28">
        <v>0</v>
      </c>
      <c r="DM132" s="28">
        <v>0</v>
      </c>
      <c r="DN132" s="19">
        <f aca="true" t="shared" si="204" ref="DN132:DN150">DK132+DL132-DM132</f>
        <v>107772.23999999999</v>
      </c>
      <c r="DO132" s="12"/>
      <c r="DP132" s="12"/>
      <c r="DQ132" s="27">
        <f>DN132-+DO132-DP132</f>
        <v>107772.23999999999</v>
      </c>
      <c r="DZ132" s="12"/>
      <c r="EA132" s="12"/>
      <c r="EB132" s="26">
        <f aca="true" t="shared" si="205" ref="EB132:EB150">DQ132+DZ132-EA132</f>
        <v>107772.23999999999</v>
      </c>
      <c r="EC132" s="13"/>
      <c r="ED132" s="18">
        <v>0</v>
      </c>
      <c r="EE132" s="18">
        <v>0</v>
      </c>
      <c r="EF132" s="25">
        <f aca="true" t="shared" si="206" ref="EF132:EF150">EB132+ED132-EE132</f>
        <v>107772.23999999999</v>
      </c>
      <c r="EG132" s="18">
        <v>0</v>
      </c>
      <c r="EH132" s="18">
        <v>0</v>
      </c>
      <c r="EI132" s="24">
        <f aca="true" t="shared" si="207" ref="EI132:EI150">EF132+EG132-EH132</f>
        <v>107772.23999999999</v>
      </c>
      <c r="EJ132" s="24">
        <f aca="true" t="shared" si="208" ref="EJ132:EJ150">EF132+EG132-EH132</f>
        <v>107772.23999999999</v>
      </c>
      <c r="EK132" s="45" t="s">
        <v>410</v>
      </c>
      <c r="EL132" s="12"/>
    </row>
    <row r="133" spans="1:142" ht="45.75" customHeight="1">
      <c r="A133" s="42">
        <v>138</v>
      </c>
      <c r="B133" s="42" t="s">
        <v>444</v>
      </c>
      <c r="C133" s="40" t="s">
        <v>443</v>
      </c>
      <c r="D133" s="68">
        <v>329281</v>
      </c>
      <c r="E133" s="68"/>
      <c r="F133" s="68"/>
      <c r="G133" s="73">
        <f t="shared" si="169"/>
        <v>329281</v>
      </c>
      <c r="H133" s="67"/>
      <c r="I133" s="67"/>
      <c r="J133" s="72">
        <f t="shared" si="170"/>
        <v>329281</v>
      </c>
      <c r="K133" s="67"/>
      <c r="L133" s="67"/>
      <c r="M133" s="69">
        <f t="shared" si="171"/>
        <v>329281</v>
      </c>
      <c r="N133" s="67"/>
      <c r="O133" s="67"/>
      <c r="P133" s="69">
        <f t="shared" si="172"/>
        <v>329281</v>
      </c>
      <c r="Q133" s="70"/>
      <c r="R133" s="70"/>
      <c r="S133" s="69">
        <f t="shared" si="173"/>
        <v>329281</v>
      </c>
      <c r="T133" s="67"/>
      <c r="U133" s="67"/>
      <c r="V133" s="69">
        <f t="shared" si="174"/>
        <v>329281</v>
      </c>
      <c r="W133" s="67"/>
      <c r="X133" s="12"/>
      <c r="Y133" s="69">
        <f t="shared" si="175"/>
        <v>329281</v>
      </c>
      <c r="Z133" s="71"/>
      <c r="AA133" s="71"/>
      <c r="AB133" s="69">
        <f t="shared" si="176"/>
        <v>329281</v>
      </c>
      <c r="AC133" s="67"/>
      <c r="AD133" s="67"/>
      <c r="AE133" s="69">
        <f t="shared" si="177"/>
        <v>329281</v>
      </c>
      <c r="AF133" s="70"/>
      <c r="AG133" s="70"/>
      <c r="AH133" s="69">
        <f t="shared" si="178"/>
        <v>329281</v>
      </c>
      <c r="AI133" s="12"/>
      <c r="AJ133" s="12"/>
      <c r="AK133" s="69">
        <f t="shared" si="179"/>
        <v>329281</v>
      </c>
      <c r="AL133" s="70"/>
      <c r="AM133" s="70"/>
      <c r="AN133" s="69">
        <f t="shared" si="180"/>
        <v>329281</v>
      </c>
      <c r="AO133" s="12"/>
      <c r="AP133" s="67"/>
      <c r="AQ133" s="69">
        <f t="shared" si="181"/>
        <v>329281</v>
      </c>
      <c r="AR133" s="67"/>
      <c r="AS133" s="67"/>
      <c r="AT133" s="69">
        <f t="shared" si="182"/>
        <v>329281</v>
      </c>
      <c r="AU133" s="67"/>
      <c r="AV133" s="67"/>
      <c r="AW133" s="69">
        <f t="shared" si="183"/>
        <v>329281</v>
      </c>
      <c r="AX133" s="68"/>
      <c r="AY133" s="34"/>
      <c r="AZ133" s="66">
        <f t="shared" si="184"/>
        <v>329281</v>
      </c>
      <c r="BA133" s="12"/>
      <c r="BB133" s="12"/>
      <c r="BC133" s="66">
        <f t="shared" si="185"/>
        <v>329281</v>
      </c>
      <c r="BD133" s="67"/>
      <c r="BE133" s="67"/>
      <c r="BF133" s="66">
        <f t="shared" si="186"/>
        <v>329281</v>
      </c>
      <c r="BG133" s="12"/>
      <c r="BH133" s="67"/>
      <c r="BI133" s="66">
        <f t="shared" si="187"/>
        <v>329281</v>
      </c>
      <c r="BJ133" s="12"/>
      <c r="BK133" s="12"/>
      <c r="BL133" s="66">
        <f t="shared" si="188"/>
        <v>329281</v>
      </c>
      <c r="BM133" s="12"/>
      <c r="BN133" s="12"/>
      <c r="BO133" s="66">
        <f t="shared" si="189"/>
        <v>329281</v>
      </c>
      <c r="BP133" s="67"/>
      <c r="BQ133" s="67"/>
      <c r="BR133" s="66">
        <f t="shared" si="190"/>
        <v>329281</v>
      </c>
      <c r="BS133" s="12"/>
      <c r="BT133" s="12"/>
      <c r="BU133" s="66">
        <f t="shared" si="191"/>
        <v>329281</v>
      </c>
      <c r="BV133" s="67"/>
      <c r="BW133" s="67"/>
      <c r="BX133" s="66">
        <f t="shared" si="192"/>
        <v>329281</v>
      </c>
      <c r="BY133" s="67"/>
      <c r="BZ133" s="67"/>
      <c r="CA133" s="66">
        <f t="shared" si="193"/>
        <v>329281</v>
      </c>
      <c r="CB133" s="12"/>
      <c r="CC133" s="65"/>
      <c r="CD133" s="26">
        <f aca="true" t="shared" si="209" ref="CD133:CD150">SUM(CA133+CB133-CC133)</f>
        <v>329281</v>
      </c>
      <c r="CE133" s="12"/>
      <c r="CF133" s="12"/>
      <c r="CG133" s="26">
        <f t="shared" si="194"/>
        <v>329281</v>
      </c>
      <c r="CH133" s="12"/>
      <c r="CI133" s="12"/>
      <c r="CJ133" s="27">
        <f t="shared" si="195"/>
        <v>329281</v>
      </c>
      <c r="CM133" s="26">
        <f t="shared" si="196"/>
        <v>329281</v>
      </c>
      <c r="CP133" s="24">
        <f t="shared" si="197"/>
        <v>329281</v>
      </c>
      <c r="CQ133" s="12">
        <v>0</v>
      </c>
      <c r="CR133" s="13">
        <v>0</v>
      </c>
      <c r="CS133" s="26">
        <f t="shared" si="198"/>
        <v>329281</v>
      </c>
      <c r="CT133" s="11">
        <v>0</v>
      </c>
      <c r="CU133" s="11">
        <v>0</v>
      </c>
      <c r="CV133" s="23">
        <f t="shared" si="199"/>
        <v>329281</v>
      </c>
      <c r="CW133" s="12">
        <v>0</v>
      </c>
      <c r="CX133" s="12">
        <v>0</v>
      </c>
      <c r="CY133" s="27">
        <f t="shared" si="200"/>
        <v>329281</v>
      </c>
      <c r="CZ133" s="18">
        <v>0</v>
      </c>
      <c r="DA133" s="18">
        <v>0</v>
      </c>
      <c r="DB133" s="24">
        <f t="shared" si="201"/>
        <v>329281</v>
      </c>
      <c r="DC133" s="12">
        <v>0</v>
      </c>
      <c r="DD133" s="12">
        <v>0</v>
      </c>
      <c r="DE133" s="27">
        <f t="shared" si="202"/>
        <v>329281</v>
      </c>
      <c r="DF133" s="18">
        <v>0</v>
      </c>
      <c r="DG133" s="18">
        <v>0</v>
      </c>
      <c r="DH133" s="24">
        <f t="shared" si="168"/>
        <v>329281</v>
      </c>
      <c r="DI133" s="12">
        <v>0</v>
      </c>
      <c r="DJ133" s="12">
        <v>0</v>
      </c>
      <c r="DK133" s="26">
        <f t="shared" si="203"/>
        <v>329281</v>
      </c>
      <c r="DL133" s="28">
        <v>0</v>
      </c>
      <c r="DM133" s="28">
        <v>0</v>
      </c>
      <c r="DN133" s="19">
        <f t="shared" si="204"/>
        <v>329281</v>
      </c>
      <c r="DO133" s="12"/>
      <c r="DP133" s="75">
        <v>109860</v>
      </c>
      <c r="DQ133" s="27">
        <f>DN133+DO133-DP133</f>
        <v>219421</v>
      </c>
      <c r="DZ133" s="12"/>
      <c r="EA133" s="12"/>
      <c r="EB133" s="26">
        <f t="shared" si="205"/>
        <v>219421</v>
      </c>
      <c r="EC133" s="13"/>
      <c r="ED133" s="18">
        <v>0</v>
      </c>
      <c r="EE133" s="18">
        <v>0</v>
      </c>
      <c r="EF133" s="25">
        <f t="shared" si="206"/>
        <v>219421</v>
      </c>
      <c r="EG133" s="18">
        <v>0</v>
      </c>
      <c r="EH133" s="18">
        <v>0</v>
      </c>
      <c r="EI133" s="24">
        <f t="shared" si="207"/>
        <v>219421</v>
      </c>
      <c r="EJ133" s="24">
        <f t="shared" si="208"/>
        <v>219421</v>
      </c>
      <c r="EK133" s="45" t="s">
        <v>410</v>
      </c>
      <c r="EL133" s="12"/>
    </row>
    <row r="134" spans="1:142" ht="45" customHeight="1">
      <c r="A134" s="74">
        <v>139</v>
      </c>
      <c r="B134" s="42" t="s">
        <v>442</v>
      </c>
      <c r="C134" s="40" t="s">
        <v>441</v>
      </c>
      <c r="D134" s="68">
        <v>356081</v>
      </c>
      <c r="E134" s="68"/>
      <c r="F134" s="68"/>
      <c r="G134" s="73">
        <f t="shared" si="169"/>
        <v>356081</v>
      </c>
      <c r="H134" s="67"/>
      <c r="I134" s="67"/>
      <c r="J134" s="72">
        <f t="shared" si="170"/>
        <v>356081</v>
      </c>
      <c r="K134" s="67"/>
      <c r="L134" s="67"/>
      <c r="M134" s="69">
        <f t="shared" si="171"/>
        <v>356081</v>
      </c>
      <c r="N134" s="67"/>
      <c r="O134" s="67"/>
      <c r="P134" s="69">
        <f t="shared" si="172"/>
        <v>356081</v>
      </c>
      <c r="Q134" s="70"/>
      <c r="R134" s="70"/>
      <c r="S134" s="69">
        <f t="shared" si="173"/>
        <v>356081</v>
      </c>
      <c r="T134" s="67"/>
      <c r="U134" s="67"/>
      <c r="V134" s="69">
        <f t="shared" si="174"/>
        <v>356081</v>
      </c>
      <c r="W134" s="67"/>
      <c r="X134" s="12"/>
      <c r="Y134" s="69">
        <f t="shared" si="175"/>
        <v>356081</v>
      </c>
      <c r="Z134" s="71"/>
      <c r="AA134" s="71"/>
      <c r="AB134" s="69">
        <f t="shared" si="176"/>
        <v>356081</v>
      </c>
      <c r="AC134" s="67"/>
      <c r="AD134" s="67"/>
      <c r="AE134" s="69">
        <f t="shared" si="177"/>
        <v>356081</v>
      </c>
      <c r="AF134" s="70"/>
      <c r="AG134" s="70"/>
      <c r="AH134" s="69">
        <f t="shared" si="178"/>
        <v>356081</v>
      </c>
      <c r="AI134" s="12"/>
      <c r="AJ134" s="12"/>
      <c r="AK134" s="69">
        <f t="shared" si="179"/>
        <v>356081</v>
      </c>
      <c r="AL134" s="70"/>
      <c r="AM134" s="70"/>
      <c r="AN134" s="69">
        <f t="shared" si="180"/>
        <v>356081</v>
      </c>
      <c r="AO134" s="12"/>
      <c r="AP134" s="67"/>
      <c r="AQ134" s="69">
        <f t="shared" si="181"/>
        <v>356081</v>
      </c>
      <c r="AR134" s="67"/>
      <c r="AS134" s="67"/>
      <c r="AT134" s="69">
        <f t="shared" si="182"/>
        <v>356081</v>
      </c>
      <c r="AU134" s="67"/>
      <c r="AV134" s="67"/>
      <c r="AW134" s="69">
        <f t="shared" si="183"/>
        <v>356081</v>
      </c>
      <c r="AX134" s="68"/>
      <c r="AY134" s="34"/>
      <c r="AZ134" s="66">
        <f t="shared" si="184"/>
        <v>356081</v>
      </c>
      <c r="BA134" s="12"/>
      <c r="BB134" s="12"/>
      <c r="BC134" s="66">
        <f t="shared" si="185"/>
        <v>356081</v>
      </c>
      <c r="BD134" s="67"/>
      <c r="BE134" s="67"/>
      <c r="BF134" s="66">
        <f t="shared" si="186"/>
        <v>356081</v>
      </c>
      <c r="BG134" s="12"/>
      <c r="BH134" s="67"/>
      <c r="BI134" s="66">
        <f t="shared" si="187"/>
        <v>356081</v>
      </c>
      <c r="BJ134" s="12"/>
      <c r="BK134" s="12"/>
      <c r="BL134" s="66">
        <f t="shared" si="188"/>
        <v>356081</v>
      </c>
      <c r="BM134" s="12"/>
      <c r="BN134" s="12"/>
      <c r="BO134" s="66">
        <f t="shared" si="189"/>
        <v>356081</v>
      </c>
      <c r="BP134" s="67"/>
      <c r="BQ134" s="67"/>
      <c r="BR134" s="66">
        <f t="shared" si="190"/>
        <v>356081</v>
      </c>
      <c r="BS134" s="12"/>
      <c r="BT134" s="12"/>
      <c r="BU134" s="66">
        <f t="shared" si="191"/>
        <v>356081</v>
      </c>
      <c r="BV134" s="67"/>
      <c r="BW134" s="67"/>
      <c r="BX134" s="66">
        <f t="shared" si="192"/>
        <v>356081</v>
      </c>
      <c r="BY134" s="67"/>
      <c r="BZ134" s="67"/>
      <c r="CA134" s="66">
        <f t="shared" si="193"/>
        <v>356081</v>
      </c>
      <c r="CB134" s="12"/>
      <c r="CC134" s="65"/>
      <c r="CD134" s="26">
        <f t="shared" si="209"/>
        <v>356081</v>
      </c>
      <c r="CE134" s="12"/>
      <c r="CF134" s="12"/>
      <c r="CG134" s="26">
        <f t="shared" si="194"/>
        <v>356081</v>
      </c>
      <c r="CH134" s="12"/>
      <c r="CI134" s="12"/>
      <c r="CJ134" s="27">
        <f t="shared" si="195"/>
        <v>356081</v>
      </c>
      <c r="CM134" s="26">
        <f t="shared" si="196"/>
        <v>356081</v>
      </c>
      <c r="CP134" s="24">
        <f t="shared" si="197"/>
        <v>356081</v>
      </c>
      <c r="CQ134" s="12">
        <v>0</v>
      </c>
      <c r="CR134" s="13">
        <v>0</v>
      </c>
      <c r="CS134" s="26">
        <f t="shared" si="198"/>
        <v>356081</v>
      </c>
      <c r="CT134" s="11">
        <v>0</v>
      </c>
      <c r="CU134" s="11">
        <v>0</v>
      </c>
      <c r="CV134" s="23">
        <f t="shared" si="199"/>
        <v>356081</v>
      </c>
      <c r="CW134" s="12">
        <v>0</v>
      </c>
      <c r="CX134" s="12">
        <v>0</v>
      </c>
      <c r="CY134" s="27">
        <f t="shared" si="200"/>
        <v>356081</v>
      </c>
      <c r="CZ134" s="18">
        <v>0</v>
      </c>
      <c r="DA134" s="18">
        <v>0</v>
      </c>
      <c r="DB134" s="24">
        <f t="shared" si="201"/>
        <v>356081</v>
      </c>
      <c r="DC134" s="12">
        <v>0</v>
      </c>
      <c r="DD134" s="12">
        <v>0</v>
      </c>
      <c r="DE134" s="27">
        <f t="shared" si="202"/>
        <v>356081</v>
      </c>
      <c r="DF134" s="18">
        <v>0</v>
      </c>
      <c r="DG134" s="18">
        <v>0</v>
      </c>
      <c r="DH134" s="24">
        <f t="shared" si="168"/>
        <v>356081</v>
      </c>
      <c r="DI134" s="12">
        <v>0</v>
      </c>
      <c r="DJ134" s="12">
        <v>0</v>
      </c>
      <c r="DK134" s="26">
        <f t="shared" si="203"/>
        <v>356081</v>
      </c>
      <c r="DL134" s="28">
        <v>0</v>
      </c>
      <c r="DM134" s="28">
        <v>0</v>
      </c>
      <c r="DN134" s="19">
        <f t="shared" si="204"/>
        <v>356081</v>
      </c>
      <c r="DO134" s="12"/>
      <c r="DP134" s="12"/>
      <c r="DQ134" s="27">
        <f>DN134-+DO134-DP134</f>
        <v>356081</v>
      </c>
      <c r="DZ134" s="12"/>
      <c r="EA134" s="12"/>
      <c r="EB134" s="26">
        <f t="shared" si="205"/>
        <v>356081</v>
      </c>
      <c r="EC134" s="13"/>
      <c r="ED134" s="18">
        <v>0</v>
      </c>
      <c r="EE134" s="18">
        <v>0</v>
      </c>
      <c r="EF134" s="25">
        <f t="shared" si="206"/>
        <v>356081</v>
      </c>
      <c r="EG134" s="18">
        <v>0</v>
      </c>
      <c r="EH134" s="18">
        <v>0</v>
      </c>
      <c r="EI134" s="24">
        <f t="shared" si="207"/>
        <v>356081</v>
      </c>
      <c r="EJ134" s="24">
        <f t="shared" si="208"/>
        <v>356081</v>
      </c>
      <c r="EK134" s="45" t="s">
        <v>410</v>
      </c>
      <c r="EL134" s="12"/>
    </row>
    <row r="135" spans="1:142" ht="44.25" customHeight="1">
      <c r="A135" s="42">
        <v>140</v>
      </c>
      <c r="B135" s="42" t="s">
        <v>440</v>
      </c>
      <c r="C135" s="40" t="s">
        <v>439</v>
      </c>
      <c r="D135" s="68">
        <v>666233.71</v>
      </c>
      <c r="E135" s="68"/>
      <c r="F135" s="68"/>
      <c r="G135" s="73">
        <f t="shared" si="169"/>
        <v>666233.71</v>
      </c>
      <c r="H135" s="67"/>
      <c r="I135" s="67"/>
      <c r="J135" s="72">
        <f t="shared" si="170"/>
        <v>666233.71</v>
      </c>
      <c r="K135" s="67"/>
      <c r="L135" s="67"/>
      <c r="M135" s="69">
        <f t="shared" si="171"/>
        <v>666233.71</v>
      </c>
      <c r="N135" s="67"/>
      <c r="O135" s="67"/>
      <c r="P135" s="69">
        <f t="shared" si="172"/>
        <v>666233.71</v>
      </c>
      <c r="Q135" s="70"/>
      <c r="R135" s="70"/>
      <c r="S135" s="69">
        <f t="shared" si="173"/>
        <v>666233.71</v>
      </c>
      <c r="T135" s="67"/>
      <c r="U135" s="67"/>
      <c r="V135" s="69">
        <f t="shared" si="174"/>
        <v>666233.71</v>
      </c>
      <c r="W135" s="67"/>
      <c r="X135" s="12"/>
      <c r="Y135" s="69">
        <f t="shared" si="175"/>
        <v>666233.71</v>
      </c>
      <c r="Z135" s="71"/>
      <c r="AA135" s="71">
        <v>77020.76</v>
      </c>
      <c r="AB135" s="69">
        <f t="shared" si="176"/>
        <v>589212.95</v>
      </c>
      <c r="AC135" s="67"/>
      <c r="AD135" s="67"/>
      <c r="AE135" s="69">
        <f t="shared" si="177"/>
        <v>589212.95</v>
      </c>
      <c r="AF135" s="70"/>
      <c r="AG135" s="70">
        <v>77330.08</v>
      </c>
      <c r="AH135" s="69">
        <f t="shared" si="178"/>
        <v>511882.86999999994</v>
      </c>
      <c r="AI135" s="12"/>
      <c r="AJ135" s="12"/>
      <c r="AK135" s="69">
        <f t="shared" si="179"/>
        <v>511882.86999999994</v>
      </c>
      <c r="AL135" s="70"/>
      <c r="AM135" s="70">
        <v>63256.01</v>
      </c>
      <c r="AN135" s="69">
        <f t="shared" si="180"/>
        <v>448626.8599999999</v>
      </c>
      <c r="AO135" s="12"/>
      <c r="AP135" s="67"/>
      <c r="AQ135" s="69">
        <f t="shared" si="181"/>
        <v>448626.8599999999</v>
      </c>
      <c r="AR135" s="67"/>
      <c r="AS135" s="67"/>
      <c r="AT135" s="69">
        <f t="shared" si="182"/>
        <v>448626.8599999999</v>
      </c>
      <c r="AU135" s="67"/>
      <c r="AV135" s="67"/>
      <c r="AW135" s="69">
        <f t="shared" si="183"/>
        <v>448626.8599999999</v>
      </c>
      <c r="AX135" s="68"/>
      <c r="AY135" s="34"/>
      <c r="AZ135" s="66">
        <f t="shared" si="184"/>
        <v>448626.8599999999</v>
      </c>
      <c r="BA135" s="12"/>
      <c r="BB135" s="12"/>
      <c r="BC135" s="66">
        <f t="shared" si="185"/>
        <v>448626.8599999999</v>
      </c>
      <c r="BD135" s="67"/>
      <c r="BE135" s="67">
        <v>63410.67</v>
      </c>
      <c r="BF135" s="66">
        <f t="shared" si="186"/>
        <v>385216.18999999994</v>
      </c>
      <c r="BG135" s="12"/>
      <c r="BH135" s="67"/>
      <c r="BI135" s="66">
        <f t="shared" si="187"/>
        <v>385216.18999999994</v>
      </c>
      <c r="BJ135" s="12"/>
      <c r="BK135" s="12"/>
      <c r="BL135" s="66">
        <f t="shared" si="188"/>
        <v>385216.18999999994</v>
      </c>
      <c r="BM135" s="12"/>
      <c r="BN135" s="12"/>
      <c r="BO135" s="66">
        <f t="shared" si="189"/>
        <v>385216.18999999994</v>
      </c>
      <c r="BP135" s="67"/>
      <c r="BQ135" s="67"/>
      <c r="BR135" s="66">
        <f t="shared" si="190"/>
        <v>385216.18999999994</v>
      </c>
      <c r="BS135" s="12"/>
      <c r="BT135" s="12"/>
      <c r="BU135" s="66">
        <f t="shared" si="191"/>
        <v>385216.18999999994</v>
      </c>
      <c r="BV135" s="67"/>
      <c r="BW135" s="67"/>
      <c r="BX135" s="66">
        <f t="shared" si="192"/>
        <v>385216.18999999994</v>
      </c>
      <c r="BY135" s="67"/>
      <c r="BZ135" s="67"/>
      <c r="CA135" s="66">
        <f t="shared" si="193"/>
        <v>385216.18999999994</v>
      </c>
      <c r="CB135" s="12"/>
      <c r="CC135" s="65"/>
      <c r="CD135" s="26">
        <f t="shared" si="209"/>
        <v>385216.18999999994</v>
      </c>
      <c r="CE135" s="12"/>
      <c r="CF135" s="12"/>
      <c r="CG135" s="26">
        <f t="shared" si="194"/>
        <v>385216.18999999994</v>
      </c>
      <c r="CH135" s="12"/>
      <c r="CI135" s="12"/>
      <c r="CJ135" s="27">
        <f t="shared" si="195"/>
        <v>385216.18999999994</v>
      </c>
      <c r="CM135" s="26">
        <f t="shared" si="196"/>
        <v>385216.18999999994</v>
      </c>
      <c r="CP135" s="24">
        <f t="shared" si="197"/>
        <v>385216.18999999994</v>
      </c>
      <c r="CQ135" s="12">
        <v>0</v>
      </c>
      <c r="CR135" s="13">
        <v>0</v>
      </c>
      <c r="CS135" s="26">
        <f t="shared" si="198"/>
        <v>385216.18999999994</v>
      </c>
      <c r="CT135" s="11">
        <v>0</v>
      </c>
      <c r="CU135" s="11">
        <v>0</v>
      </c>
      <c r="CV135" s="23">
        <f t="shared" si="199"/>
        <v>385216.18999999994</v>
      </c>
      <c r="CW135" s="12">
        <v>0</v>
      </c>
      <c r="CX135" s="12">
        <v>0</v>
      </c>
      <c r="CY135" s="27">
        <f t="shared" si="200"/>
        <v>385216.18999999994</v>
      </c>
      <c r="CZ135" s="18">
        <v>0</v>
      </c>
      <c r="DA135" s="18">
        <v>0</v>
      </c>
      <c r="DB135" s="24">
        <f t="shared" si="201"/>
        <v>385216.18999999994</v>
      </c>
      <c r="DC135" s="12">
        <v>0</v>
      </c>
      <c r="DD135" s="12">
        <v>0</v>
      </c>
      <c r="DE135" s="27">
        <f t="shared" si="202"/>
        <v>385216.18999999994</v>
      </c>
      <c r="DF135" s="18">
        <v>0</v>
      </c>
      <c r="DG135" s="18">
        <v>0</v>
      </c>
      <c r="DH135" s="24">
        <f t="shared" si="168"/>
        <v>385216.18999999994</v>
      </c>
      <c r="DI135" s="12">
        <v>0</v>
      </c>
      <c r="DJ135" s="12">
        <v>0</v>
      </c>
      <c r="DK135" s="26">
        <f t="shared" si="203"/>
        <v>385216.18999999994</v>
      </c>
      <c r="DL135" s="28">
        <v>0</v>
      </c>
      <c r="DM135" s="28">
        <v>0</v>
      </c>
      <c r="DN135" s="19">
        <f t="shared" si="204"/>
        <v>385216.18999999994</v>
      </c>
      <c r="DO135" s="12"/>
      <c r="DP135" s="12"/>
      <c r="DQ135" s="27">
        <f>DN135-+DO135-DP135</f>
        <v>385216.18999999994</v>
      </c>
      <c r="DZ135" s="12"/>
      <c r="EA135" s="12"/>
      <c r="EB135" s="26">
        <f t="shared" si="205"/>
        <v>385216.18999999994</v>
      </c>
      <c r="EC135" s="13"/>
      <c r="ED135" s="18">
        <v>0</v>
      </c>
      <c r="EE135" s="18">
        <v>0</v>
      </c>
      <c r="EF135" s="25">
        <f t="shared" si="206"/>
        <v>385216.18999999994</v>
      </c>
      <c r="EG135" s="18">
        <v>0</v>
      </c>
      <c r="EH135" s="18">
        <v>0</v>
      </c>
      <c r="EI135" s="24">
        <f t="shared" si="207"/>
        <v>385216.18999999994</v>
      </c>
      <c r="EJ135" s="24">
        <f t="shared" si="208"/>
        <v>385216.18999999994</v>
      </c>
      <c r="EK135" s="45" t="s">
        <v>410</v>
      </c>
      <c r="EL135" s="12"/>
    </row>
    <row r="136" spans="1:142" ht="50.25" customHeight="1">
      <c r="A136" s="42">
        <v>141</v>
      </c>
      <c r="B136" s="42" t="s">
        <v>438</v>
      </c>
      <c r="C136" s="40" t="s">
        <v>437</v>
      </c>
      <c r="D136" s="68">
        <v>131307.47</v>
      </c>
      <c r="E136" s="68"/>
      <c r="F136" s="68"/>
      <c r="G136" s="73">
        <f t="shared" si="169"/>
        <v>131307.47</v>
      </c>
      <c r="H136" s="67"/>
      <c r="I136" s="67"/>
      <c r="J136" s="72">
        <f t="shared" si="170"/>
        <v>131307.47</v>
      </c>
      <c r="K136" s="67"/>
      <c r="L136" s="67"/>
      <c r="M136" s="69">
        <f t="shared" si="171"/>
        <v>131307.47</v>
      </c>
      <c r="N136" s="67"/>
      <c r="O136" s="67"/>
      <c r="P136" s="69">
        <f t="shared" si="172"/>
        <v>131307.47</v>
      </c>
      <c r="Q136" s="70"/>
      <c r="R136" s="70"/>
      <c r="S136" s="69">
        <f t="shared" si="173"/>
        <v>131307.47</v>
      </c>
      <c r="T136" s="67"/>
      <c r="U136" s="67"/>
      <c r="V136" s="69">
        <f t="shared" si="174"/>
        <v>131307.47</v>
      </c>
      <c r="W136" s="67"/>
      <c r="X136" s="12"/>
      <c r="Y136" s="69">
        <f t="shared" si="175"/>
        <v>131307.47</v>
      </c>
      <c r="Z136" s="71"/>
      <c r="AA136" s="71"/>
      <c r="AB136" s="69">
        <f t="shared" si="176"/>
        <v>131307.47</v>
      </c>
      <c r="AC136" s="67"/>
      <c r="AD136" s="67"/>
      <c r="AE136" s="69">
        <f t="shared" si="177"/>
        <v>131307.47</v>
      </c>
      <c r="AF136" s="70"/>
      <c r="AG136" s="70"/>
      <c r="AH136" s="69">
        <f t="shared" si="178"/>
        <v>131307.47</v>
      </c>
      <c r="AI136" s="12"/>
      <c r="AJ136" s="12"/>
      <c r="AK136" s="69">
        <f t="shared" si="179"/>
        <v>131307.47</v>
      </c>
      <c r="AL136" s="70"/>
      <c r="AM136" s="70"/>
      <c r="AN136" s="69">
        <f t="shared" si="180"/>
        <v>131307.47</v>
      </c>
      <c r="AO136" s="12"/>
      <c r="AP136" s="67"/>
      <c r="AQ136" s="69">
        <f t="shared" si="181"/>
        <v>131307.47</v>
      </c>
      <c r="AR136" s="67"/>
      <c r="AS136" s="67"/>
      <c r="AT136" s="69">
        <f t="shared" si="182"/>
        <v>131307.47</v>
      </c>
      <c r="AU136" s="67"/>
      <c r="AV136" s="67"/>
      <c r="AW136" s="69">
        <f t="shared" si="183"/>
        <v>131307.47</v>
      </c>
      <c r="AX136" s="68"/>
      <c r="AY136" s="34"/>
      <c r="AZ136" s="66">
        <f t="shared" si="184"/>
        <v>131307.47</v>
      </c>
      <c r="BA136" s="12"/>
      <c r="BB136" s="12"/>
      <c r="BC136" s="66">
        <f t="shared" si="185"/>
        <v>131307.47</v>
      </c>
      <c r="BD136" s="67"/>
      <c r="BE136" s="67">
        <v>15469.92</v>
      </c>
      <c r="BF136" s="66">
        <f t="shared" si="186"/>
        <v>115837.55</v>
      </c>
      <c r="BG136" s="12"/>
      <c r="BH136" s="67"/>
      <c r="BI136" s="66">
        <f t="shared" si="187"/>
        <v>115837.55</v>
      </c>
      <c r="BJ136" s="12"/>
      <c r="BK136" s="12"/>
      <c r="BL136" s="66">
        <f t="shared" si="188"/>
        <v>115837.55</v>
      </c>
      <c r="BM136" s="12"/>
      <c r="BN136" s="12"/>
      <c r="BO136" s="66">
        <f t="shared" si="189"/>
        <v>115837.55</v>
      </c>
      <c r="BP136" s="67"/>
      <c r="BQ136" s="67"/>
      <c r="BR136" s="66">
        <f t="shared" si="190"/>
        <v>115837.55</v>
      </c>
      <c r="BS136" s="12"/>
      <c r="BT136" s="12"/>
      <c r="BU136" s="66">
        <f t="shared" si="191"/>
        <v>115837.55</v>
      </c>
      <c r="BV136" s="67"/>
      <c r="BW136" s="67"/>
      <c r="BX136" s="66">
        <f t="shared" si="192"/>
        <v>115837.55</v>
      </c>
      <c r="BY136" s="67"/>
      <c r="BZ136" s="67"/>
      <c r="CA136" s="66">
        <f t="shared" si="193"/>
        <v>115837.55</v>
      </c>
      <c r="CB136" s="12"/>
      <c r="CC136" s="65"/>
      <c r="CD136" s="26">
        <f t="shared" si="209"/>
        <v>115837.55</v>
      </c>
      <c r="CE136" s="12"/>
      <c r="CF136" s="12"/>
      <c r="CG136" s="26">
        <f t="shared" si="194"/>
        <v>115837.55</v>
      </c>
      <c r="CH136" s="12"/>
      <c r="CI136" s="12"/>
      <c r="CJ136" s="27">
        <f t="shared" si="195"/>
        <v>115837.55</v>
      </c>
      <c r="CM136" s="26">
        <f t="shared" si="196"/>
        <v>115837.55</v>
      </c>
      <c r="CP136" s="24">
        <f t="shared" si="197"/>
        <v>115837.55</v>
      </c>
      <c r="CQ136" s="12">
        <v>0</v>
      </c>
      <c r="CR136" s="13">
        <v>0</v>
      </c>
      <c r="CS136" s="26">
        <f t="shared" si="198"/>
        <v>115837.55</v>
      </c>
      <c r="CT136" s="11">
        <v>0</v>
      </c>
      <c r="CU136" s="11">
        <v>0</v>
      </c>
      <c r="CV136" s="23">
        <f t="shared" si="199"/>
        <v>115837.55</v>
      </c>
      <c r="CW136" s="12">
        <v>0</v>
      </c>
      <c r="CX136" s="12">
        <v>0</v>
      </c>
      <c r="CY136" s="27">
        <f t="shared" si="200"/>
        <v>115837.55</v>
      </c>
      <c r="CZ136" s="18">
        <v>0</v>
      </c>
      <c r="DA136" s="18">
        <v>0</v>
      </c>
      <c r="DB136" s="24">
        <f t="shared" si="201"/>
        <v>115837.55</v>
      </c>
      <c r="DC136" s="12">
        <v>0</v>
      </c>
      <c r="DD136" s="12">
        <v>0</v>
      </c>
      <c r="DE136" s="27">
        <f t="shared" si="202"/>
        <v>115837.55</v>
      </c>
      <c r="DF136" s="18">
        <v>0</v>
      </c>
      <c r="DG136" s="18">
        <v>0</v>
      </c>
      <c r="DH136" s="24">
        <f t="shared" si="168"/>
        <v>115837.55</v>
      </c>
      <c r="DI136" s="12">
        <v>0</v>
      </c>
      <c r="DJ136" s="12">
        <v>0</v>
      </c>
      <c r="DK136" s="26">
        <f t="shared" si="203"/>
        <v>115837.55</v>
      </c>
      <c r="DL136" s="28">
        <v>0</v>
      </c>
      <c r="DM136" s="28">
        <v>0</v>
      </c>
      <c r="DN136" s="19">
        <f t="shared" si="204"/>
        <v>115837.55</v>
      </c>
      <c r="DO136" s="12"/>
      <c r="DP136" s="12"/>
      <c r="DQ136" s="27">
        <f>DN136+DO136-DP136</f>
        <v>115837.55</v>
      </c>
      <c r="DZ136" s="12"/>
      <c r="EA136" s="12"/>
      <c r="EB136" s="26">
        <f t="shared" si="205"/>
        <v>115837.55</v>
      </c>
      <c r="EC136" s="13"/>
      <c r="ED136" s="18">
        <v>0</v>
      </c>
      <c r="EE136" s="18">
        <v>0</v>
      </c>
      <c r="EF136" s="25">
        <f t="shared" si="206"/>
        <v>115837.55</v>
      </c>
      <c r="EG136" s="18">
        <v>0</v>
      </c>
      <c r="EH136" s="18">
        <v>0</v>
      </c>
      <c r="EI136" s="24">
        <f t="shared" si="207"/>
        <v>115837.55</v>
      </c>
      <c r="EJ136" s="24">
        <f t="shared" si="208"/>
        <v>115837.55</v>
      </c>
      <c r="EK136" s="45" t="s">
        <v>410</v>
      </c>
      <c r="EL136" s="12"/>
    </row>
    <row r="137" spans="1:142" ht="53.25" customHeight="1">
      <c r="A137" s="42">
        <v>142</v>
      </c>
      <c r="B137" s="42" t="s">
        <v>436</v>
      </c>
      <c r="C137" s="40" t="s">
        <v>435</v>
      </c>
      <c r="D137" s="68">
        <v>198113</v>
      </c>
      <c r="E137" s="68"/>
      <c r="F137" s="68"/>
      <c r="G137" s="73">
        <f t="shared" si="169"/>
        <v>198113</v>
      </c>
      <c r="H137" s="67"/>
      <c r="I137" s="67"/>
      <c r="J137" s="72">
        <f t="shared" si="170"/>
        <v>198113</v>
      </c>
      <c r="K137" s="67"/>
      <c r="L137" s="67"/>
      <c r="M137" s="69">
        <f t="shared" si="171"/>
        <v>198113</v>
      </c>
      <c r="N137" s="67"/>
      <c r="O137" s="67"/>
      <c r="P137" s="69">
        <f t="shared" si="172"/>
        <v>198113</v>
      </c>
      <c r="Q137" s="70"/>
      <c r="R137" s="70"/>
      <c r="S137" s="69">
        <f t="shared" si="173"/>
        <v>198113</v>
      </c>
      <c r="T137" s="67"/>
      <c r="U137" s="67"/>
      <c r="V137" s="69">
        <f t="shared" si="174"/>
        <v>198113</v>
      </c>
      <c r="W137" s="67"/>
      <c r="X137" s="12"/>
      <c r="Y137" s="69">
        <f t="shared" si="175"/>
        <v>198113</v>
      </c>
      <c r="Z137" s="71"/>
      <c r="AA137" s="71"/>
      <c r="AB137" s="69">
        <f t="shared" si="176"/>
        <v>198113</v>
      </c>
      <c r="AC137" s="67"/>
      <c r="AD137" s="67"/>
      <c r="AE137" s="69">
        <f t="shared" si="177"/>
        <v>198113</v>
      </c>
      <c r="AF137" s="70"/>
      <c r="AG137" s="70"/>
      <c r="AH137" s="69">
        <f t="shared" si="178"/>
        <v>198113</v>
      </c>
      <c r="AI137" s="12"/>
      <c r="AJ137" s="12"/>
      <c r="AK137" s="69">
        <f t="shared" si="179"/>
        <v>198113</v>
      </c>
      <c r="AL137" s="70"/>
      <c r="AM137" s="70"/>
      <c r="AN137" s="69">
        <f t="shared" si="180"/>
        <v>198113</v>
      </c>
      <c r="AO137" s="12"/>
      <c r="AP137" s="67"/>
      <c r="AQ137" s="69">
        <f t="shared" si="181"/>
        <v>198113</v>
      </c>
      <c r="AR137" s="67"/>
      <c r="AS137" s="67"/>
      <c r="AT137" s="69">
        <f t="shared" si="182"/>
        <v>198113</v>
      </c>
      <c r="AU137" s="67"/>
      <c r="AV137" s="67"/>
      <c r="AW137" s="69">
        <f t="shared" si="183"/>
        <v>198113</v>
      </c>
      <c r="AX137" s="68"/>
      <c r="AY137" s="34"/>
      <c r="AZ137" s="66">
        <f t="shared" si="184"/>
        <v>198113</v>
      </c>
      <c r="BA137" s="12"/>
      <c r="BB137" s="12"/>
      <c r="BC137" s="66">
        <f t="shared" si="185"/>
        <v>198113</v>
      </c>
      <c r="BD137" s="67"/>
      <c r="BE137" s="67"/>
      <c r="BF137" s="66">
        <f t="shared" si="186"/>
        <v>198113</v>
      </c>
      <c r="BG137" s="12"/>
      <c r="BH137" s="67"/>
      <c r="BI137" s="66">
        <f t="shared" si="187"/>
        <v>198113</v>
      </c>
      <c r="BJ137" s="12"/>
      <c r="BK137" s="12"/>
      <c r="BL137" s="66">
        <f t="shared" si="188"/>
        <v>198113</v>
      </c>
      <c r="BM137" s="12"/>
      <c r="BN137" s="12"/>
      <c r="BO137" s="66">
        <f t="shared" si="189"/>
        <v>198113</v>
      </c>
      <c r="BP137" s="67"/>
      <c r="BQ137" s="67"/>
      <c r="BR137" s="66">
        <f t="shared" si="190"/>
        <v>198113</v>
      </c>
      <c r="BS137" s="12"/>
      <c r="BT137" s="12"/>
      <c r="BU137" s="66">
        <f t="shared" si="191"/>
        <v>198113</v>
      </c>
      <c r="BV137" s="67"/>
      <c r="BW137" s="67"/>
      <c r="BX137" s="66">
        <f t="shared" si="192"/>
        <v>198113</v>
      </c>
      <c r="BY137" s="67"/>
      <c r="BZ137" s="67"/>
      <c r="CA137" s="66">
        <f t="shared" si="193"/>
        <v>198113</v>
      </c>
      <c r="CB137" s="12"/>
      <c r="CC137" s="65"/>
      <c r="CD137" s="26">
        <f t="shared" si="209"/>
        <v>198113</v>
      </c>
      <c r="CE137" s="12"/>
      <c r="CF137" s="12"/>
      <c r="CG137" s="26">
        <f t="shared" si="194"/>
        <v>198113</v>
      </c>
      <c r="CH137" s="12"/>
      <c r="CI137" s="12"/>
      <c r="CJ137" s="27">
        <f t="shared" si="195"/>
        <v>198113</v>
      </c>
      <c r="CM137" s="26">
        <f t="shared" si="196"/>
        <v>198113</v>
      </c>
      <c r="CP137" s="24">
        <f t="shared" si="197"/>
        <v>198113</v>
      </c>
      <c r="CQ137" s="12">
        <v>0</v>
      </c>
      <c r="CR137" s="13">
        <v>0</v>
      </c>
      <c r="CS137" s="26">
        <f t="shared" si="198"/>
        <v>198113</v>
      </c>
      <c r="CT137" s="11">
        <v>0</v>
      </c>
      <c r="CU137" s="11">
        <v>0</v>
      </c>
      <c r="CV137" s="23">
        <f t="shared" si="199"/>
        <v>198113</v>
      </c>
      <c r="CW137" s="12">
        <v>0</v>
      </c>
      <c r="CX137" s="12">
        <v>0</v>
      </c>
      <c r="CY137" s="27">
        <f t="shared" si="200"/>
        <v>198113</v>
      </c>
      <c r="CZ137" s="18">
        <v>0</v>
      </c>
      <c r="DA137" s="18">
        <v>0</v>
      </c>
      <c r="DB137" s="24">
        <f t="shared" si="201"/>
        <v>198113</v>
      </c>
      <c r="DC137" s="12">
        <v>0</v>
      </c>
      <c r="DD137" s="12">
        <v>0</v>
      </c>
      <c r="DE137" s="27">
        <f t="shared" si="202"/>
        <v>198113</v>
      </c>
      <c r="DF137" s="18">
        <v>0</v>
      </c>
      <c r="DG137" s="18">
        <v>0</v>
      </c>
      <c r="DH137" s="24">
        <f t="shared" si="168"/>
        <v>198113</v>
      </c>
      <c r="DI137" s="12">
        <v>0</v>
      </c>
      <c r="DJ137" s="12">
        <v>0</v>
      </c>
      <c r="DK137" s="26">
        <f t="shared" si="203"/>
        <v>198113</v>
      </c>
      <c r="DL137" s="28">
        <v>0</v>
      </c>
      <c r="DM137" s="28">
        <v>0</v>
      </c>
      <c r="DN137" s="19">
        <f t="shared" si="204"/>
        <v>198113</v>
      </c>
      <c r="DO137" s="12"/>
      <c r="DP137" s="12"/>
      <c r="DQ137" s="27">
        <f>DN137-+DO137-DP137</f>
        <v>198113</v>
      </c>
      <c r="DZ137" s="12"/>
      <c r="EA137" s="12"/>
      <c r="EB137" s="26">
        <f t="shared" si="205"/>
        <v>198113</v>
      </c>
      <c r="EC137" s="13"/>
      <c r="ED137" s="18">
        <v>0</v>
      </c>
      <c r="EE137" s="18">
        <v>0</v>
      </c>
      <c r="EF137" s="25">
        <f t="shared" si="206"/>
        <v>198113</v>
      </c>
      <c r="EG137" s="18">
        <v>0</v>
      </c>
      <c r="EH137" s="18">
        <v>0</v>
      </c>
      <c r="EI137" s="24">
        <f t="shared" si="207"/>
        <v>198113</v>
      </c>
      <c r="EJ137" s="24">
        <f t="shared" si="208"/>
        <v>198113</v>
      </c>
      <c r="EK137" s="45" t="s">
        <v>410</v>
      </c>
      <c r="EL137" s="12"/>
    </row>
    <row r="138" spans="1:142" ht="60.75" customHeight="1">
      <c r="A138" s="42">
        <v>143</v>
      </c>
      <c r="B138" s="42" t="s">
        <v>434</v>
      </c>
      <c r="C138" s="40" t="s">
        <v>433</v>
      </c>
      <c r="D138" s="68">
        <v>184843</v>
      </c>
      <c r="E138" s="68"/>
      <c r="F138" s="68"/>
      <c r="G138" s="73">
        <f t="shared" si="169"/>
        <v>184843</v>
      </c>
      <c r="H138" s="67"/>
      <c r="I138" s="67"/>
      <c r="J138" s="72">
        <f t="shared" si="170"/>
        <v>184843</v>
      </c>
      <c r="K138" s="67"/>
      <c r="L138" s="67"/>
      <c r="M138" s="69">
        <f t="shared" si="171"/>
        <v>184843</v>
      </c>
      <c r="N138" s="67"/>
      <c r="O138" s="67"/>
      <c r="P138" s="69">
        <f t="shared" si="172"/>
        <v>184843</v>
      </c>
      <c r="Q138" s="70"/>
      <c r="R138" s="70"/>
      <c r="S138" s="69">
        <f t="shared" si="173"/>
        <v>184843</v>
      </c>
      <c r="T138" s="67"/>
      <c r="U138" s="67"/>
      <c r="V138" s="69">
        <f t="shared" si="174"/>
        <v>184843</v>
      </c>
      <c r="W138" s="67"/>
      <c r="X138" s="12"/>
      <c r="Y138" s="69">
        <f t="shared" si="175"/>
        <v>184843</v>
      </c>
      <c r="Z138" s="71"/>
      <c r="AA138" s="71"/>
      <c r="AB138" s="69">
        <f t="shared" si="176"/>
        <v>184843</v>
      </c>
      <c r="AC138" s="67"/>
      <c r="AD138" s="67"/>
      <c r="AE138" s="69">
        <f t="shared" si="177"/>
        <v>184843</v>
      </c>
      <c r="AF138" s="70"/>
      <c r="AG138" s="70"/>
      <c r="AH138" s="69">
        <f t="shared" si="178"/>
        <v>184843</v>
      </c>
      <c r="AI138" s="12"/>
      <c r="AJ138" s="12"/>
      <c r="AK138" s="69">
        <f t="shared" si="179"/>
        <v>184843</v>
      </c>
      <c r="AL138" s="70"/>
      <c r="AM138" s="70"/>
      <c r="AN138" s="69">
        <f t="shared" si="180"/>
        <v>184843</v>
      </c>
      <c r="AO138" s="12"/>
      <c r="AP138" s="67"/>
      <c r="AQ138" s="69">
        <f t="shared" si="181"/>
        <v>184843</v>
      </c>
      <c r="AR138" s="67"/>
      <c r="AS138" s="67"/>
      <c r="AT138" s="69">
        <f t="shared" si="182"/>
        <v>184843</v>
      </c>
      <c r="AU138" s="67"/>
      <c r="AV138" s="67"/>
      <c r="AW138" s="69">
        <f t="shared" si="183"/>
        <v>184843</v>
      </c>
      <c r="AX138" s="68"/>
      <c r="AY138" s="34"/>
      <c r="AZ138" s="66">
        <f t="shared" si="184"/>
        <v>184843</v>
      </c>
      <c r="BA138" s="12"/>
      <c r="BB138" s="12"/>
      <c r="BC138" s="66">
        <f t="shared" si="185"/>
        <v>184843</v>
      </c>
      <c r="BD138" s="67"/>
      <c r="BE138" s="67"/>
      <c r="BF138" s="66">
        <f t="shared" si="186"/>
        <v>184843</v>
      </c>
      <c r="BG138" s="12"/>
      <c r="BH138" s="67"/>
      <c r="BI138" s="66">
        <f t="shared" si="187"/>
        <v>184843</v>
      </c>
      <c r="BJ138" s="12"/>
      <c r="BK138" s="12"/>
      <c r="BL138" s="66">
        <f t="shared" si="188"/>
        <v>184843</v>
      </c>
      <c r="BM138" s="12"/>
      <c r="BN138" s="12"/>
      <c r="BO138" s="66">
        <f t="shared" si="189"/>
        <v>184843</v>
      </c>
      <c r="BP138" s="67"/>
      <c r="BQ138" s="67"/>
      <c r="BR138" s="66">
        <f t="shared" si="190"/>
        <v>184843</v>
      </c>
      <c r="BS138" s="12"/>
      <c r="BT138" s="12"/>
      <c r="BU138" s="66">
        <f t="shared" si="191"/>
        <v>184843</v>
      </c>
      <c r="BV138" s="67"/>
      <c r="BW138" s="67"/>
      <c r="BX138" s="66">
        <f t="shared" si="192"/>
        <v>184843</v>
      </c>
      <c r="BY138" s="67"/>
      <c r="BZ138" s="67"/>
      <c r="CA138" s="66">
        <f t="shared" si="193"/>
        <v>184843</v>
      </c>
      <c r="CB138" s="12"/>
      <c r="CC138" s="65"/>
      <c r="CD138" s="26">
        <f t="shared" si="209"/>
        <v>184843</v>
      </c>
      <c r="CE138" s="12"/>
      <c r="CF138" s="12"/>
      <c r="CG138" s="26">
        <f t="shared" si="194"/>
        <v>184843</v>
      </c>
      <c r="CH138" s="12"/>
      <c r="CI138" s="12"/>
      <c r="CJ138" s="27">
        <f t="shared" si="195"/>
        <v>184843</v>
      </c>
      <c r="CM138" s="26">
        <f t="shared" si="196"/>
        <v>184843</v>
      </c>
      <c r="CP138" s="24">
        <f t="shared" si="197"/>
        <v>184843</v>
      </c>
      <c r="CQ138" s="12">
        <v>0</v>
      </c>
      <c r="CR138" s="13">
        <v>0</v>
      </c>
      <c r="CS138" s="26">
        <f t="shared" si="198"/>
        <v>184843</v>
      </c>
      <c r="CT138" s="11">
        <v>0</v>
      </c>
      <c r="CU138" s="11">
        <v>0</v>
      </c>
      <c r="CV138" s="23">
        <f t="shared" si="199"/>
        <v>184843</v>
      </c>
      <c r="CW138" s="12">
        <v>0</v>
      </c>
      <c r="CX138" s="12">
        <v>0</v>
      </c>
      <c r="CY138" s="27">
        <f t="shared" si="200"/>
        <v>184843</v>
      </c>
      <c r="CZ138" s="18">
        <v>0</v>
      </c>
      <c r="DA138" s="18">
        <v>0</v>
      </c>
      <c r="DB138" s="24">
        <f t="shared" si="201"/>
        <v>184843</v>
      </c>
      <c r="DC138" s="12">
        <v>0</v>
      </c>
      <c r="DD138" s="12">
        <v>0</v>
      </c>
      <c r="DE138" s="27">
        <f t="shared" si="202"/>
        <v>184843</v>
      </c>
      <c r="DF138" s="18">
        <v>0</v>
      </c>
      <c r="DG138" s="18">
        <v>0</v>
      </c>
      <c r="DH138" s="24">
        <f t="shared" si="168"/>
        <v>184843</v>
      </c>
      <c r="DI138" s="12">
        <v>0</v>
      </c>
      <c r="DJ138" s="12">
        <v>0</v>
      </c>
      <c r="DK138" s="26">
        <f t="shared" si="203"/>
        <v>184843</v>
      </c>
      <c r="DL138" s="28">
        <v>0</v>
      </c>
      <c r="DM138" s="28">
        <v>0</v>
      </c>
      <c r="DN138" s="19">
        <f t="shared" si="204"/>
        <v>184843</v>
      </c>
      <c r="DO138" s="12"/>
      <c r="DP138" s="12"/>
      <c r="DQ138" s="27">
        <f>DN138-+DO138-DP138</f>
        <v>184843</v>
      </c>
      <c r="DZ138" s="12"/>
      <c r="EA138" s="12"/>
      <c r="EB138" s="26">
        <f t="shared" si="205"/>
        <v>184843</v>
      </c>
      <c r="EC138" s="13"/>
      <c r="ED138" s="18">
        <v>0</v>
      </c>
      <c r="EE138" s="18">
        <v>0</v>
      </c>
      <c r="EF138" s="25">
        <f t="shared" si="206"/>
        <v>184843</v>
      </c>
      <c r="EG138" s="18">
        <v>0</v>
      </c>
      <c r="EH138" s="18">
        <v>0</v>
      </c>
      <c r="EI138" s="24">
        <f t="shared" si="207"/>
        <v>184843</v>
      </c>
      <c r="EJ138" s="24">
        <f t="shared" si="208"/>
        <v>184843</v>
      </c>
      <c r="EK138" s="45" t="s">
        <v>410</v>
      </c>
      <c r="EL138" s="12"/>
    </row>
    <row r="139" spans="1:142" ht="57" customHeight="1">
      <c r="A139" s="42">
        <v>144</v>
      </c>
      <c r="B139" s="42" t="s">
        <v>432</v>
      </c>
      <c r="C139" s="40" t="s">
        <v>431</v>
      </c>
      <c r="D139" s="68">
        <v>47939.63</v>
      </c>
      <c r="E139" s="68"/>
      <c r="F139" s="68"/>
      <c r="G139" s="73">
        <f t="shared" si="169"/>
        <v>47939.63</v>
      </c>
      <c r="H139" s="67"/>
      <c r="I139" s="67"/>
      <c r="J139" s="72">
        <f t="shared" si="170"/>
        <v>47939.63</v>
      </c>
      <c r="K139" s="67"/>
      <c r="L139" s="67"/>
      <c r="M139" s="69">
        <f t="shared" si="171"/>
        <v>47939.63</v>
      </c>
      <c r="N139" s="67"/>
      <c r="O139" s="67"/>
      <c r="P139" s="69">
        <f t="shared" si="172"/>
        <v>47939.63</v>
      </c>
      <c r="Q139" s="70"/>
      <c r="R139" s="70"/>
      <c r="S139" s="69">
        <f t="shared" si="173"/>
        <v>47939.63</v>
      </c>
      <c r="T139" s="67"/>
      <c r="U139" s="67"/>
      <c r="V139" s="69">
        <f t="shared" si="174"/>
        <v>47939.63</v>
      </c>
      <c r="W139" s="67"/>
      <c r="X139" s="12"/>
      <c r="Y139" s="69">
        <f t="shared" si="175"/>
        <v>47939.63</v>
      </c>
      <c r="Z139" s="71"/>
      <c r="AA139" s="71"/>
      <c r="AB139" s="69">
        <f t="shared" si="176"/>
        <v>47939.63</v>
      </c>
      <c r="AC139" s="67"/>
      <c r="AD139" s="67"/>
      <c r="AE139" s="69">
        <f t="shared" si="177"/>
        <v>47939.63</v>
      </c>
      <c r="AF139" s="70"/>
      <c r="AG139" s="70"/>
      <c r="AH139" s="69">
        <f t="shared" si="178"/>
        <v>47939.63</v>
      </c>
      <c r="AI139" s="12"/>
      <c r="AJ139" s="12"/>
      <c r="AK139" s="69">
        <f t="shared" si="179"/>
        <v>47939.63</v>
      </c>
      <c r="AL139" s="70"/>
      <c r="AM139" s="70"/>
      <c r="AN139" s="69">
        <f t="shared" si="180"/>
        <v>47939.63</v>
      </c>
      <c r="AO139" s="12"/>
      <c r="AP139" s="67"/>
      <c r="AQ139" s="69">
        <f t="shared" si="181"/>
        <v>47939.63</v>
      </c>
      <c r="AR139" s="67"/>
      <c r="AS139" s="67"/>
      <c r="AT139" s="69">
        <f t="shared" si="182"/>
        <v>47939.63</v>
      </c>
      <c r="AU139" s="67"/>
      <c r="AV139" s="67"/>
      <c r="AW139" s="69">
        <f t="shared" si="183"/>
        <v>47939.63</v>
      </c>
      <c r="AX139" s="68"/>
      <c r="AY139" s="34"/>
      <c r="AZ139" s="66">
        <f t="shared" si="184"/>
        <v>47939.63</v>
      </c>
      <c r="BA139" s="12"/>
      <c r="BB139" s="12"/>
      <c r="BC139" s="66">
        <f t="shared" si="185"/>
        <v>47939.63</v>
      </c>
      <c r="BD139" s="67"/>
      <c r="BE139" s="67"/>
      <c r="BF139" s="66">
        <f t="shared" si="186"/>
        <v>47939.63</v>
      </c>
      <c r="BG139" s="12"/>
      <c r="BH139" s="67"/>
      <c r="BI139" s="66">
        <f t="shared" si="187"/>
        <v>47939.63</v>
      </c>
      <c r="BJ139" s="12"/>
      <c r="BK139" s="12"/>
      <c r="BL139" s="66">
        <f t="shared" si="188"/>
        <v>47939.63</v>
      </c>
      <c r="BM139" s="12"/>
      <c r="BN139" s="12"/>
      <c r="BO139" s="66">
        <f t="shared" si="189"/>
        <v>47939.63</v>
      </c>
      <c r="BP139" s="67"/>
      <c r="BQ139" s="67"/>
      <c r="BR139" s="66">
        <f t="shared" si="190"/>
        <v>47939.63</v>
      </c>
      <c r="BS139" s="12"/>
      <c r="BT139" s="12"/>
      <c r="BU139" s="66">
        <f t="shared" si="191"/>
        <v>47939.63</v>
      </c>
      <c r="BV139" s="67"/>
      <c r="BW139" s="67"/>
      <c r="BX139" s="66">
        <f t="shared" si="192"/>
        <v>47939.63</v>
      </c>
      <c r="BY139" s="67"/>
      <c r="BZ139" s="67"/>
      <c r="CA139" s="66">
        <f t="shared" si="193"/>
        <v>47939.63</v>
      </c>
      <c r="CB139" s="12"/>
      <c r="CC139" s="65"/>
      <c r="CD139" s="26">
        <f t="shared" si="209"/>
        <v>47939.63</v>
      </c>
      <c r="CE139" s="12"/>
      <c r="CF139" s="12"/>
      <c r="CG139" s="26">
        <f t="shared" si="194"/>
        <v>47939.63</v>
      </c>
      <c r="CH139" s="12"/>
      <c r="CI139" s="12"/>
      <c r="CJ139" s="27">
        <f t="shared" si="195"/>
        <v>47939.63</v>
      </c>
      <c r="CM139" s="26">
        <f t="shared" si="196"/>
        <v>47939.63</v>
      </c>
      <c r="CP139" s="24">
        <f t="shared" si="197"/>
        <v>47939.63</v>
      </c>
      <c r="CQ139" s="12">
        <v>0</v>
      </c>
      <c r="CR139" s="13">
        <v>0</v>
      </c>
      <c r="CS139" s="26">
        <f t="shared" si="198"/>
        <v>47939.63</v>
      </c>
      <c r="CT139" s="11">
        <v>0</v>
      </c>
      <c r="CU139" s="11">
        <v>0</v>
      </c>
      <c r="CV139" s="23">
        <f t="shared" si="199"/>
        <v>47939.63</v>
      </c>
      <c r="CW139" s="12">
        <v>0</v>
      </c>
      <c r="CX139" s="12">
        <v>0</v>
      </c>
      <c r="CY139" s="27">
        <f t="shared" si="200"/>
        <v>47939.63</v>
      </c>
      <c r="CZ139" s="18">
        <v>0</v>
      </c>
      <c r="DA139" s="18">
        <v>0</v>
      </c>
      <c r="DB139" s="24">
        <f t="shared" si="201"/>
        <v>47939.63</v>
      </c>
      <c r="DC139" s="12">
        <v>0</v>
      </c>
      <c r="DD139" s="12">
        <v>0</v>
      </c>
      <c r="DE139" s="27">
        <f t="shared" si="202"/>
        <v>47939.63</v>
      </c>
      <c r="DF139" s="18">
        <v>0</v>
      </c>
      <c r="DG139" s="18">
        <v>0</v>
      </c>
      <c r="DH139" s="24">
        <f t="shared" si="168"/>
        <v>47939.63</v>
      </c>
      <c r="DI139" s="12">
        <v>0</v>
      </c>
      <c r="DJ139" s="12">
        <v>0</v>
      </c>
      <c r="DK139" s="26">
        <f t="shared" si="203"/>
        <v>47939.63</v>
      </c>
      <c r="DL139" s="28">
        <v>0</v>
      </c>
      <c r="DM139" s="28">
        <v>0</v>
      </c>
      <c r="DN139" s="19">
        <f t="shared" si="204"/>
        <v>47939.63</v>
      </c>
      <c r="DO139" s="12"/>
      <c r="DP139" s="12"/>
      <c r="DQ139" s="27">
        <f>DN139+DO139-DP139</f>
        <v>47939.63</v>
      </c>
      <c r="DZ139" s="12"/>
      <c r="EA139" s="12"/>
      <c r="EB139" s="26">
        <f t="shared" si="205"/>
        <v>47939.63</v>
      </c>
      <c r="EC139" s="13"/>
      <c r="ED139" s="18">
        <v>0</v>
      </c>
      <c r="EE139" s="18">
        <v>0</v>
      </c>
      <c r="EF139" s="25">
        <f t="shared" si="206"/>
        <v>47939.63</v>
      </c>
      <c r="EG139" s="18">
        <v>0</v>
      </c>
      <c r="EH139" s="18">
        <v>0</v>
      </c>
      <c r="EI139" s="24">
        <f t="shared" si="207"/>
        <v>47939.63</v>
      </c>
      <c r="EJ139" s="24">
        <f t="shared" si="208"/>
        <v>47939.63</v>
      </c>
      <c r="EK139" s="45" t="s">
        <v>410</v>
      </c>
      <c r="EL139" s="12"/>
    </row>
    <row r="140" spans="1:142" ht="54" customHeight="1">
      <c r="A140" s="74">
        <v>145</v>
      </c>
      <c r="B140" s="42" t="s">
        <v>430</v>
      </c>
      <c r="C140" s="40" t="s">
        <v>429</v>
      </c>
      <c r="D140" s="68">
        <v>113259</v>
      </c>
      <c r="E140" s="68"/>
      <c r="F140" s="68"/>
      <c r="G140" s="73">
        <f t="shared" si="169"/>
        <v>113259</v>
      </c>
      <c r="H140" s="67"/>
      <c r="I140" s="67"/>
      <c r="J140" s="72">
        <f t="shared" si="170"/>
        <v>113259</v>
      </c>
      <c r="K140" s="67"/>
      <c r="L140" s="67"/>
      <c r="M140" s="69">
        <f t="shared" si="171"/>
        <v>113259</v>
      </c>
      <c r="N140" s="67"/>
      <c r="O140" s="67"/>
      <c r="P140" s="69">
        <f t="shared" si="172"/>
        <v>113259</v>
      </c>
      <c r="Q140" s="70"/>
      <c r="R140" s="70"/>
      <c r="S140" s="69">
        <f t="shared" si="173"/>
        <v>113259</v>
      </c>
      <c r="T140" s="67"/>
      <c r="U140" s="67"/>
      <c r="V140" s="69">
        <f t="shared" si="174"/>
        <v>113259</v>
      </c>
      <c r="W140" s="67"/>
      <c r="X140" s="12"/>
      <c r="Y140" s="69">
        <f t="shared" si="175"/>
        <v>113259</v>
      </c>
      <c r="Z140" s="71"/>
      <c r="AA140" s="71"/>
      <c r="AB140" s="69">
        <f t="shared" si="176"/>
        <v>113259</v>
      </c>
      <c r="AC140" s="67"/>
      <c r="AD140" s="67">
        <v>48289.11</v>
      </c>
      <c r="AE140" s="69">
        <f t="shared" si="177"/>
        <v>64969.89</v>
      </c>
      <c r="AF140" s="70"/>
      <c r="AG140" s="70">
        <v>49195.1</v>
      </c>
      <c r="AH140" s="69">
        <f t="shared" si="178"/>
        <v>15774.79</v>
      </c>
      <c r="AI140" s="12"/>
      <c r="AJ140" s="12"/>
      <c r="AK140" s="69">
        <f t="shared" si="179"/>
        <v>15774.79</v>
      </c>
      <c r="AL140" s="70"/>
      <c r="AM140" s="70"/>
      <c r="AN140" s="69">
        <f t="shared" si="180"/>
        <v>15774.79</v>
      </c>
      <c r="AO140" s="12"/>
      <c r="AP140" s="67"/>
      <c r="AQ140" s="69">
        <f t="shared" si="181"/>
        <v>15774.79</v>
      </c>
      <c r="AR140" s="67"/>
      <c r="AS140" s="67"/>
      <c r="AT140" s="69">
        <f t="shared" si="182"/>
        <v>15774.79</v>
      </c>
      <c r="AU140" s="67"/>
      <c r="AV140" s="67"/>
      <c r="AW140" s="69">
        <f t="shared" si="183"/>
        <v>15774.79</v>
      </c>
      <c r="AX140" s="68"/>
      <c r="AY140" s="34"/>
      <c r="AZ140" s="66">
        <f t="shared" si="184"/>
        <v>15774.79</v>
      </c>
      <c r="BA140" s="12"/>
      <c r="BB140" s="12"/>
      <c r="BC140" s="66">
        <f t="shared" si="185"/>
        <v>15774.79</v>
      </c>
      <c r="BD140" s="67"/>
      <c r="BE140" s="67"/>
      <c r="BF140" s="66">
        <f t="shared" si="186"/>
        <v>15774.79</v>
      </c>
      <c r="BG140" s="12"/>
      <c r="BH140" s="67"/>
      <c r="BI140" s="66">
        <f t="shared" si="187"/>
        <v>15774.79</v>
      </c>
      <c r="BJ140" s="12"/>
      <c r="BK140" s="12"/>
      <c r="BL140" s="66">
        <f t="shared" si="188"/>
        <v>15774.79</v>
      </c>
      <c r="BM140" s="12"/>
      <c r="BN140" s="12"/>
      <c r="BO140" s="66">
        <f t="shared" si="189"/>
        <v>15774.79</v>
      </c>
      <c r="BP140" s="67"/>
      <c r="BQ140" s="67"/>
      <c r="BR140" s="66">
        <f t="shared" si="190"/>
        <v>15774.79</v>
      </c>
      <c r="BS140" s="12"/>
      <c r="BT140" s="12"/>
      <c r="BU140" s="66">
        <f t="shared" si="191"/>
        <v>15774.79</v>
      </c>
      <c r="BV140" s="67"/>
      <c r="BW140" s="67"/>
      <c r="BX140" s="66">
        <f t="shared" si="192"/>
        <v>15774.79</v>
      </c>
      <c r="BY140" s="67"/>
      <c r="BZ140" s="67"/>
      <c r="CA140" s="66">
        <f t="shared" si="193"/>
        <v>15774.79</v>
      </c>
      <c r="CB140" s="12"/>
      <c r="CC140" s="65"/>
      <c r="CD140" s="26">
        <f t="shared" si="209"/>
        <v>15774.79</v>
      </c>
      <c r="CE140" s="12"/>
      <c r="CF140" s="12"/>
      <c r="CG140" s="26">
        <f t="shared" si="194"/>
        <v>15774.79</v>
      </c>
      <c r="CH140" s="12"/>
      <c r="CI140" s="12"/>
      <c r="CJ140" s="27">
        <f t="shared" si="195"/>
        <v>15774.79</v>
      </c>
      <c r="CM140" s="26">
        <f t="shared" si="196"/>
        <v>15774.79</v>
      </c>
      <c r="CP140" s="24">
        <f t="shared" si="197"/>
        <v>15774.79</v>
      </c>
      <c r="CQ140" s="12">
        <v>0</v>
      </c>
      <c r="CR140" s="13">
        <v>0</v>
      </c>
      <c r="CS140" s="26">
        <f t="shared" si="198"/>
        <v>15774.79</v>
      </c>
      <c r="CT140" s="11">
        <v>0</v>
      </c>
      <c r="CU140" s="11">
        <v>0</v>
      </c>
      <c r="CV140" s="23">
        <f t="shared" si="199"/>
        <v>15774.79</v>
      </c>
      <c r="CW140" s="12">
        <v>0</v>
      </c>
      <c r="CX140" s="12">
        <v>0</v>
      </c>
      <c r="CY140" s="27">
        <f t="shared" si="200"/>
        <v>15774.79</v>
      </c>
      <c r="CZ140" s="18">
        <v>0</v>
      </c>
      <c r="DA140" s="18">
        <v>0</v>
      </c>
      <c r="DB140" s="24">
        <f t="shared" si="201"/>
        <v>15774.79</v>
      </c>
      <c r="DC140" s="12">
        <v>0</v>
      </c>
      <c r="DD140" s="12">
        <v>0</v>
      </c>
      <c r="DE140" s="27">
        <f t="shared" si="202"/>
        <v>15774.79</v>
      </c>
      <c r="DF140" s="18">
        <v>0</v>
      </c>
      <c r="DG140" s="18">
        <v>0</v>
      </c>
      <c r="DH140" s="24">
        <f t="shared" si="168"/>
        <v>15774.79</v>
      </c>
      <c r="DI140" s="12">
        <v>0</v>
      </c>
      <c r="DJ140" s="12">
        <v>0</v>
      </c>
      <c r="DK140" s="26">
        <f t="shared" si="203"/>
        <v>15774.79</v>
      </c>
      <c r="DL140" s="28">
        <v>0</v>
      </c>
      <c r="DM140" s="28">
        <v>0</v>
      </c>
      <c r="DN140" s="19">
        <f t="shared" si="204"/>
        <v>15774.79</v>
      </c>
      <c r="DO140" s="12"/>
      <c r="DP140" s="12"/>
      <c r="DQ140" s="27">
        <f>DN140-+DO140-DP140</f>
        <v>15774.79</v>
      </c>
      <c r="DZ140" s="12"/>
      <c r="EA140" s="12"/>
      <c r="EB140" s="26">
        <f t="shared" si="205"/>
        <v>15774.79</v>
      </c>
      <c r="EC140" s="13"/>
      <c r="ED140" s="18">
        <v>0</v>
      </c>
      <c r="EE140" s="18">
        <v>0</v>
      </c>
      <c r="EF140" s="25">
        <f t="shared" si="206"/>
        <v>15774.79</v>
      </c>
      <c r="EG140" s="18">
        <v>0</v>
      </c>
      <c r="EH140" s="18">
        <v>0</v>
      </c>
      <c r="EI140" s="24">
        <f t="shared" si="207"/>
        <v>15774.79</v>
      </c>
      <c r="EJ140" s="24">
        <f t="shared" si="208"/>
        <v>15774.79</v>
      </c>
      <c r="EK140" s="45" t="s">
        <v>410</v>
      </c>
      <c r="EL140" s="12"/>
    </row>
    <row r="141" spans="1:142" ht="41.25" customHeight="1">
      <c r="A141" s="42">
        <v>146</v>
      </c>
      <c r="B141" s="42" t="s">
        <v>428</v>
      </c>
      <c r="C141" s="40" t="s">
        <v>427</v>
      </c>
      <c r="D141" s="68">
        <v>45246.29</v>
      </c>
      <c r="E141" s="68"/>
      <c r="F141" s="68"/>
      <c r="G141" s="73">
        <f t="shared" si="169"/>
        <v>45246.29</v>
      </c>
      <c r="H141" s="67"/>
      <c r="I141" s="67"/>
      <c r="J141" s="72">
        <f t="shared" si="170"/>
        <v>45246.29</v>
      </c>
      <c r="K141" s="67"/>
      <c r="L141" s="67"/>
      <c r="M141" s="69">
        <f t="shared" si="171"/>
        <v>45246.29</v>
      </c>
      <c r="N141" s="67"/>
      <c r="O141" s="67"/>
      <c r="P141" s="69">
        <f t="shared" si="172"/>
        <v>45246.29</v>
      </c>
      <c r="Q141" s="70"/>
      <c r="R141" s="70"/>
      <c r="S141" s="69">
        <f t="shared" si="173"/>
        <v>45246.29</v>
      </c>
      <c r="T141" s="67"/>
      <c r="U141" s="67"/>
      <c r="V141" s="69">
        <f t="shared" si="174"/>
        <v>45246.29</v>
      </c>
      <c r="W141" s="67"/>
      <c r="X141" s="12"/>
      <c r="Y141" s="69">
        <f t="shared" si="175"/>
        <v>45246.29</v>
      </c>
      <c r="Z141" s="71"/>
      <c r="AA141" s="71"/>
      <c r="AB141" s="69">
        <f t="shared" si="176"/>
        <v>45246.29</v>
      </c>
      <c r="AC141" s="67"/>
      <c r="AD141" s="67"/>
      <c r="AE141" s="69">
        <f t="shared" si="177"/>
        <v>45246.29</v>
      </c>
      <c r="AF141" s="70"/>
      <c r="AG141" s="70"/>
      <c r="AH141" s="69">
        <f t="shared" si="178"/>
        <v>45246.29</v>
      </c>
      <c r="AI141" s="12"/>
      <c r="AJ141" s="12"/>
      <c r="AK141" s="69">
        <f t="shared" si="179"/>
        <v>45246.29</v>
      </c>
      <c r="AL141" s="70"/>
      <c r="AM141" s="70"/>
      <c r="AN141" s="69">
        <f t="shared" si="180"/>
        <v>45246.29</v>
      </c>
      <c r="AO141" s="12"/>
      <c r="AP141" s="67"/>
      <c r="AQ141" s="69">
        <f t="shared" si="181"/>
        <v>45246.29</v>
      </c>
      <c r="AR141" s="67"/>
      <c r="AS141" s="67"/>
      <c r="AT141" s="69">
        <f t="shared" si="182"/>
        <v>45246.29</v>
      </c>
      <c r="AU141" s="67"/>
      <c r="AV141" s="67"/>
      <c r="AW141" s="69">
        <f t="shared" si="183"/>
        <v>45246.29</v>
      </c>
      <c r="AX141" s="68"/>
      <c r="AY141" s="34"/>
      <c r="AZ141" s="66">
        <f t="shared" si="184"/>
        <v>45246.29</v>
      </c>
      <c r="BA141" s="12"/>
      <c r="BB141" s="12"/>
      <c r="BC141" s="66">
        <f t="shared" si="185"/>
        <v>45246.29</v>
      </c>
      <c r="BD141" s="67"/>
      <c r="BE141" s="67"/>
      <c r="BF141" s="66">
        <f t="shared" si="186"/>
        <v>45246.29</v>
      </c>
      <c r="BG141" s="12"/>
      <c r="BH141" s="67"/>
      <c r="BI141" s="66">
        <f t="shared" si="187"/>
        <v>45246.29</v>
      </c>
      <c r="BJ141" s="12"/>
      <c r="BK141" s="12"/>
      <c r="BL141" s="66">
        <f t="shared" si="188"/>
        <v>45246.29</v>
      </c>
      <c r="BM141" s="12"/>
      <c r="BN141" s="12"/>
      <c r="BO141" s="66">
        <f t="shared" si="189"/>
        <v>45246.29</v>
      </c>
      <c r="BP141" s="67"/>
      <c r="BQ141" s="67"/>
      <c r="BR141" s="66">
        <f t="shared" si="190"/>
        <v>45246.29</v>
      </c>
      <c r="BS141" s="12"/>
      <c r="BT141" s="12"/>
      <c r="BU141" s="66">
        <f t="shared" si="191"/>
        <v>45246.29</v>
      </c>
      <c r="BV141" s="67"/>
      <c r="BW141" s="67"/>
      <c r="BX141" s="66">
        <f t="shared" si="192"/>
        <v>45246.29</v>
      </c>
      <c r="BY141" s="67"/>
      <c r="BZ141" s="67"/>
      <c r="CA141" s="66">
        <f t="shared" si="193"/>
        <v>45246.29</v>
      </c>
      <c r="CB141" s="12"/>
      <c r="CC141" s="65"/>
      <c r="CD141" s="26">
        <f t="shared" si="209"/>
        <v>45246.29</v>
      </c>
      <c r="CE141" s="12"/>
      <c r="CF141" s="12"/>
      <c r="CG141" s="26">
        <f t="shared" si="194"/>
        <v>45246.29</v>
      </c>
      <c r="CH141" s="12"/>
      <c r="CI141" s="12"/>
      <c r="CJ141" s="27">
        <f t="shared" si="195"/>
        <v>45246.29</v>
      </c>
      <c r="CM141" s="26">
        <f t="shared" si="196"/>
        <v>45246.29</v>
      </c>
      <c r="CP141" s="24">
        <f t="shared" si="197"/>
        <v>45246.29</v>
      </c>
      <c r="CQ141" s="12">
        <v>0</v>
      </c>
      <c r="CR141" s="13">
        <v>0</v>
      </c>
      <c r="CS141" s="26">
        <f t="shared" si="198"/>
        <v>45246.29</v>
      </c>
      <c r="CT141" s="11">
        <v>0</v>
      </c>
      <c r="CU141" s="11">
        <v>0</v>
      </c>
      <c r="CV141" s="23">
        <f t="shared" si="199"/>
        <v>45246.29</v>
      </c>
      <c r="CW141" s="12">
        <v>0</v>
      </c>
      <c r="CX141" s="12">
        <v>0</v>
      </c>
      <c r="CY141" s="27">
        <f t="shared" si="200"/>
        <v>45246.29</v>
      </c>
      <c r="CZ141" s="18">
        <v>0</v>
      </c>
      <c r="DA141" s="18">
        <v>0</v>
      </c>
      <c r="DB141" s="24">
        <f t="shared" si="201"/>
        <v>45246.29</v>
      </c>
      <c r="DC141" s="12">
        <v>0</v>
      </c>
      <c r="DD141" s="12">
        <v>0</v>
      </c>
      <c r="DE141" s="27">
        <f t="shared" si="202"/>
        <v>45246.29</v>
      </c>
      <c r="DF141" s="18">
        <v>0</v>
      </c>
      <c r="DG141" s="18">
        <v>0</v>
      </c>
      <c r="DH141" s="24">
        <f t="shared" si="168"/>
        <v>45246.29</v>
      </c>
      <c r="DI141" s="12">
        <v>0</v>
      </c>
      <c r="DJ141" s="12">
        <v>0</v>
      </c>
      <c r="DK141" s="26">
        <f t="shared" si="203"/>
        <v>45246.29</v>
      </c>
      <c r="DL141" s="28">
        <v>0</v>
      </c>
      <c r="DM141" s="28">
        <v>0</v>
      </c>
      <c r="DN141" s="19">
        <f t="shared" si="204"/>
        <v>45246.29</v>
      </c>
      <c r="DO141" s="12"/>
      <c r="DP141" s="12"/>
      <c r="DQ141" s="27">
        <f>DN141+DO141-DP141</f>
        <v>45246.29</v>
      </c>
      <c r="DZ141" s="12"/>
      <c r="EA141" s="12"/>
      <c r="EB141" s="26">
        <f t="shared" si="205"/>
        <v>45246.29</v>
      </c>
      <c r="EC141" s="13"/>
      <c r="ED141" s="18">
        <v>0</v>
      </c>
      <c r="EE141" s="18">
        <v>0</v>
      </c>
      <c r="EF141" s="25">
        <f t="shared" si="206"/>
        <v>45246.29</v>
      </c>
      <c r="EG141" s="18">
        <v>0</v>
      </c>
      <c r="EH141" s="18">
        <v>0</v>
      </c>
      <c r="EI141" s="24">
        <f t="shared" si="207"/>
        <v>45246.29</v>
      </c>
      <c r="EJ141" s="24">
        <f t="shared" si="208"/>
        <v>45246.29</v>
      </c>
      <c r="EK141" s="45" t="s">
        <v>410</v>
      </c>
      <c r="EL141" s="12"/>
    </row>
    <row r="142" spans="1:142" ht="48" customHeight="1">
      <c r="A142" s="42">
        <v>147</v>
      </c>
      <c r="B142" s="41" t="s">
        <v>426</v>
      </c>
      <c r="C142" s="40" t="s">
        <v>425</v>
      </c>
      <c r="D142" s="68">
        <v>2043598</v>
      </c>
      <c r="E142" s="68"/>
      <c r="F142" s="68"/>
      <c r="G142" s="73">
        <f t="shared" si="169"/>
        <v>2043598</v>
      </c>
      <c r="H142" s="67"/>
      <c r="I142" s="67"/>
      <c r="J142" s="72">
        <f t="shared" si="170"/>
        <v>2043598</v>
      </c>
      <c r="K142" s="67"/>
      <c r="L142" s="67"/>
      <c r="M142" s="69">
        <f t="shared" si="171"/>
        <v>2043598</v>
      </c>
      <c r="N142" s="67"/>
      <c r="O142" s="67"/>
      <c r="P142" s="69">
        <f t="shared" si="172"/>
        <v>2043598</v>
      </c>
      <c r="Q142" s="70"/>
      <c r="R142" s="70"/>
      <c r="S142" s="69">
        <f t="shared" si="173"/>
        <v>2043598</v>
      </c>
      <c r="T142" s="67"/>
      <c r="U142" s="67"/>
      <c r="V142" s="69">
        <f t="shared" si="174"/>
        <v>2043598</v>
      </c>
      <c r="W142" s="67"/>
      <c r="X142" s="12"/>
      <c r="Y142" s="69">
        <f t="shared" si="175"/>
        <v>2043598</v>
      </c>
      <c r="Z142" s="71"/>
      <c r="AA142" s="71"/>
      <c r="AB142" s="69">
        <f t="shared" si="176"/>
        <v>2043598</v>
      </c>
      <c r="AC142" s="67"/>
      <c r="AD142" s="67"/>
      <c r="AE142" s="69">
        <f t="shared" si="177"/>
        <v>2043598</v>
      </c>
      <c r="AF142" s="70"/>
      <c r="AG142" s="70"/>
      <c r="AH142" s="69">
        <f t="shared" si="178"/>
        <v>2043598</v>
      </c>
      <c r="AI142" s="12"/>
      <c r="AJ142" s="12"/>
      <c r="AK142" s="69">
        <f t="shared" si="179"/>
        <v>2043598</v>
      </c>
      <c r="AL142" s="70"/>
      <c r="AM142" s="70"/>
      <c r="AN142" s="69">
        <f t="shared" si="180"/>
        <v>2043598</v>
      </c>
      <c r="AO142" s="12"/>
      <c r="AP142" s="67"/>
      <c r="AQ142" s="69">
        <f t="shared" si="181"/>
        <v>2043598</v>
      </c>
      <c r="AR142" s="67"/>
      <c r="AS142" s="67"/>
      <c r="AT142" s="69">
        <f t="shared" si="182"/>
        <v>2043598</v>
      </c>
      <c r="AU142" s="67"/>
      <c r="AV142" s="67"/>
      <c r="AW142" s="69">
        <f t="shared" si="183"/>
        <v>2043598</v>
      </c>
      <c r="AX142" s="68"/>
      <c r="AY142" s="34"/>
      <c r="AZ142" s="66">
        <f t="shared" si="184"/>
        <v>2043598</v>
      </c>
      <c r="BA142" s="12"/>
      <c r="BB142" s="12"/>
      <c r="BC142" s="66">
        <f t="shared" si="185"/>
        <v>2043598</v>
      </c>
      <c r="BD142" s="67"/>
      <c r="BE142" s="67"/>
      <c r="BF142" s="66">
        <f t="shared" si="186"/>
        <v>2043598</v>
      </c>
      <c r="BG142" s="12"/>
      <c r="BH142" s="67"/>
      <c r="BI142" s="66">
        <f t="shared" si="187"/>
        <v>2043598</v>
      </c>
      <c r="BJ142" s="12"/>
      <c r="BK142" s="12"/>
      <c r="BL142" s="66">
        <f t="shared" si="188"/>
        <v>2043598</v>
      </c>
      <c r="BM142" s="12"/>
      <c r="BN142" s="12"/>
      <c r="BO142" s="66">
        <f t="shared" si="189"/>
        <v>2043598</v>
      </c>
      <c r="BP142" s="67"/>
      <c r="BQ142" s="67"/>
      <c r="BR142" s="66">
        <f t="shared" si="190"/>
        <v>2043598</v>
      </c>
      <c r="BS142" s="12"/>
      <c r="BT142" s="12"/>
      <c r="BU142" s="66">
        <f t="shared" si="191"/>
        <v>2043598</v>
      </c>
      <c r="BV142" s="67"/>
      <c r="BW142" s="67"/>
      <c r="BX142" s="66">
        <f t="shared" si="192"/>
        <v>2043598</v>
      </c>
      <c r="BY142" s="67"/>
      <c r="BZ142" s="67"/>
      <c r="CA142" s="66">
        <f t="shared" si="193"/>
        <v>2043598</v>
      </c>
      <c r="CB142" s="12"/>
      <c r="CC142" s="65"/>
      <c r="CD142" s="26">
        <f t="shared" si="209"/>
        <v>2043598</v>
      </c>
      <c r="CE142" s="12"/>
      <c r="CF142" s="12"/>
      <c r="CG142" s="26">
        <f t="shared" si="194"/>
        <v>2043598</v>
      </c>
      <c r="CH142" s="12"/>
      <c r="CI142" s="12"/>
      <c r="CJ142" s="27">
        <f t="shared" si="195"/>
        <v>2043598</v>
      </c>
      <c r="CM142" s="26">
        <f t="shared" si="196"/>
        <v>2043598</v>
      </c>
      <c r="CP142" s="24">
        <f t="shared" si="197"/>
        <v>2043598</v>
      </c>
      <c r="CQ142" s="12">
        <v>0</v>
      </c>
      <c r="CR142" s="13">
        <v>0</v>
      </c>
      <c r="CS142" s="26">
        <f t="shared" si="198"/>
        <v>2043598</v>
      </c>
      <c r="CT142" s="11">
        <v>0</v>
      </c>
      <c r="CU142" s="11">
        <v>0</v>
      </c>
      <c r="CV142" s="23">
        <f t="shared" si="199"/>
        <v>2043598</v>
      </c>
      <c r="CW142" s="12">
        <v>0</v>
      </c>
      <c r="CX142" s="12">
        <v>0</v>
      </c>
      <c r="CY142" s="27">
        <f t="shared" si="200"/>
        <v>2043598</v>
      </c>
      <c r="CZ142" s="18">
        <v>0</v>
      </c>
      <c r="DA142" s="18">
        <v>0</v>
      </c>
      <c r="DB142" s="24">
        <f t="shared" si="201"/>
        <v>2043598</v>
      </c>
      <c r="DC142" s="12">
        <v>0</v>
      </c>
      <c r="DD142" s="12">
        <v>0</v>
      </c>
      <c r="DE142" s="27">
        <f t="shared" si="202"/>
        <v>2043598</v>
      </c>
      <c r="DF142" s="18">
        <v>0</v>
      </c>
      <c r="DG142" s="18">
        <v>0</v>
      </c>
      <c r="DH142" s="24">
        <f t="shared" si="168"/>
        <v>2043598</v>
      </c>
      <c r="DI142" s="12">
        <v>0</v>
      </c>
      <c r="DJ142" s="12">
        <v>0</v>
      </c>
      <c r="DK142" s="26">
        <f t="shared" si="203"/>
        <v>2043598</v>
      </c>
      <c r="DL142" s="28">
        <v>0</v>
      </c>
      <c r="DM142" s="28">
        <v>0</v>
      </c>
      <c r="DN142" s="19">
        <f t="shared" si="204"/>
        <v>2043598</v>
      </c>
      <c r="DO142" s="12"/>
      <c r="DP142" s="12"/>
      <c r="DQ142" s="27">
        <f>DN142-+DO142-DP142</f>
        <v>2043598</v>
      </c>
      <c r="DZ142" s="12"/>
      <c r="EA142" s="12"/>
      <c r="EB142" s="26">
        <f t="shared" si="205"/>
        <v>2043598</v>
      </c>
      <c r="EC142" s="13"/>
      <c r="ED142" s="18">
        <v>0</v>
      </c>
      <c r="EE142" s="18">
        <v>0</v>
      </c>
      <c r="EF142" s="25">
        <f t="shared" si="206"/>
        <v>2043598</v>
      </c>
      <c r="EG142" s="18">
        <v>0</v>
      </c>
      <c r="EH142" s="18">
        <v>0</v>
      </c>
      <c r="EI142" s="24">
        <f t="shared" si="207"/>
        <v>2043598</v>
      </c>
      <c r="EJ142" s="24">
        <f t="shared" si="208"/>
        <v>2043598</v>
      </c>
      <c r="EK142" s="45" t="s">
        <v>410</v>
      </c>
      <c r="EL142" s="12"/>
    </row>
    <row r="143" spans="1:142" ht="45" customHeight="1">
      <c r="A143" s="42">
        <v>148</v>
      </c>
      <c r="B143" s="41" t="s">
        <v>424</v>
      </c>
      <c r="C143" s="40" t="s">
        <v>423</v>
      </c>
      <c r="D143" s="68">
        <v>15498</v>
      </c>
      <c r="E143" s="68"/>
      <c r="F143" s="68"/>
      <c r="G143" s="73">
        <f t="shared" si="169"/>
        <v>15498</v>
      </c>
      <c r="H143" s="67"/>
      <c r="I143" s="67"/>
      <c r="J143" s="72">
        <f t="shared" si="170"/>
        <v>15498</v>
      </c>
      <c r="K143" s="67"/>
      <c r="L143" s="67"/>
      <c r="M143" s="69">
        <f t="shared" si="171"/>
        <v>15498</v>
      </c>
      <c r="N143" s="67"/>
      <c r="O143" s="67"/>
      <c r="P143" s="69">
        <f t="shared" si="172"/>
        <v>15498</v>
      </c>
      <c r="Q143" s="70"/>
      <c r="R143" s="70"/>
      <c r="S143" s="69">
        <f t="shared" si="173"/>
        <v>15498</v>
      </c>
      <c r="T143" s="67"/>
      <c r="U143" s="67"/>
      <c r="V143" s="69">
        <f t="shared" si="174"/>
        <v>15498</v>
      </c>
      <c r="W143" s="67"/>
      <c r="X143" s="12"/>
      <c r="Y143" s="69">
        <f t="shared" si="175"/>
        <v>15498</v>
      </c>
      <c r="Z143" s="71"/>
      <c r="AA143" s="71"/>
      <c r="AB143" s="69">
        <f t="shared" si="176"/>
        <v>15498</v>
      </c>
      <c r="AC143" s="67"/>
      <c r="AD143" s="67"/>
      <c r="AE143" s="69">
        <f t="shared" si="177"/>
        <v>15498</v>
      </c>
      <c r="AF143" s="70"/>
      <c r="AG143" s="70"/>
      <c r="AH143" s="69">
        <f t="shared" si="178"/>
        <v>15498</v>
      </c>
      <c r="AI143" s="12"/>
      <c r="AJ143" s="12"/>
      <c r="AK143" s="69">
        <f t="shared" si="179"/>
        <v>15498</v>
      </c>
      <c r="AL143" s="70"/>
      <c r="AM143" s="70"/>
      <c r="AN143" s="69">
        <f t="shared" si="180"/>
        <v>15498</v>
      </c>
      <c r="AO143" s="12"/>
      <c r="AP143" s="67"/>
      <c r="AQ143" s="69">
        <f t="shared" si="181"/>
        <v>15498</v>
      </c>
      <c r="AR143" s="67"/>
      <c r="AS143" s="67"/>
      <c r="AT143" s="69">
        <f t="shared" si="182"/>
        <v>15498</v>
      </c>
      <c r="AU143" s="67"/>
      <c r="AV143" s="67"/>
      <c r="AW143" s="69">
        <f t="shared" si="183"/>
        <v>15498</v>
      </c>
      <c r="AX143" s="68"/>
      <c r="AY143" s="34"/>
      <c r="AZ143" s="66">
        <f t="shared" si="184"/>
        <v>15498</v>
      </c>
      <c r="BA143" s="12"/>
      <c r="BB143" s="12"/>
      <c r="BC143" s="66">
        <f t="shared" si="185"/>
        <v>15498</v>
      </c>
      <c r="BD143" s="67"/>
      <c r="BE143" s="67"/>
      <c r="BF143" s="66">
        <f t="shared" si="186"/>
        <v>15498</v>
      </c>
      <c r="BG143" s="12"/>
      <c r="BH143" s="67"/>
      <c r="BI143" s="66">
        <f t="shared" si="187"/>
        <v>15498</v>
      </c>
      <c r="BJ143" s="12"/>
      <c r="BK143" s="12"/>
      <c r="BL143" s="66">
        <f t="shared" si="188"/>
        <v>15498</v>
      </c>
      <c r="BM143" s="12"/>
      <c r="BN143" s="12"/>
      <c r="BO143" s="66">
        <f t="shared" si="189"/>
        <v>15498</v>
      </c>
      <c r="BP143" s="67"/>
      <c r="BQ143" s="67"/>
      <c r="BR143" s="66">
        <f t="shared" si="190"/>
        <v>15498</v>
      </c>
      <c r="BS143" s="12"/>
      <c r="BT143" s="12"/>
      <c r="BU143" s="66">
        <f t="shared" si="191"/>
        <v>15498</v>
      </c>
      <c r="BV143" s="67"/>
      <c r="BW143" s="67"/>
      <c r="BX143" s="66">
        <f t="shared" si="192"/>
        <v>15498</v>
      </c>
      <c r="BY143" s="67"/>
      <c r="BZ143" s="67"/>
      <c r="CA143" s="66">
        <f t="shared" si="193"/>
        <v>15498</v>
      </c>
      <c r="CB143" s="12"/>
      <c r="CC143" s="65"/>
      <c r="CD143" s="26">
        <f t="shared" si="209"/>
        <v>15498</v>
      </c>
      <c r="CE143" s="12"/>
      <c r="CF143" s="12"/>
      <c r="CG143" s="26">
        <f t="shared" si="194"/>
        <v>15498</v>
      </c>
      <c r="CH143" s="12"/>
      <c r="CI143" s="12"/>
      <c r="CJ143" s="27">
        <f t="shared" si="195"/>
        <v>15498</v>
      </c>
      <c r="CM143" s="26">
        <f t="shared" si="196"/>
        <v>15498</v>
      </c>
      <c r="CP143" s="24">
        <f t="shared" si="197"/>
        <v>15498</v>
      </c>
      <c r="CQ143" s="12">
        <v>0</v>
      </c>
      <c r="CR143" s="13">
        <v>0</v>
      </c>
      <c r="CS143" s="26">
        <f t="shared" si="198"/>
        <v>15498</v>
      </c>
      <c r="CT143" s="11">
        <v>0</v>
      </c>
      <c r="CU143" s="11">
        <v>0</v>
      </c>
      <c r="CV143" s="23">
        <f t="shared" si="199"/>
        <v>15498</v>
      </c>
      <c r="CW143" s="12">
        <v>0</v>
      </c>
      <c r="CX143" s="12">
        <v>0</v>
      </c>
      <c r="CY143" s="27">
        <f t="shared" si="200"/>
        <v>15498</v>
      </c>
      <c r="CZ143" s="18">
        <v>0</v>
      </c>
      <c r="DA143" s="18">
        <v>0</v>
      </c>
      <c r="DB143" s="24">
        <f t="shared" si="201"/>
        <v>15498</v>
      </c>
      <c r="DC143" s="12">
        <v>0</v>
      </c>
      <c r="DD143" s="12">
        <v>0</v>
      </c>
      <c r="DE143" s="27">
        <f t="shared" si="202"/>
        <v>15498</v>
      </c>
      <c r="DF143" s="18">
        <v>0</v>
      </c>
      <c r="DG143" s="18">
        <v>0</v>
      </c>
      <c r="DH143" s="24">
        <f t="shared" si="168"/>
        <v>15498</v>
      </c>
      <c r="DI143" s="12">
        <v>0</v>
      </c>
      <c r="DJ143" s="12">
        <v>0</v>
      </c>
      <c r="DK143" s="26">
        <f t="shared" si="203"/>
        <v>15498</v>
      </c>
      <c r="DL143" s="28">
        <v>0</v>
      </c>
      <c r="DM143" s="28">
        <v>0</v>
      </c>
      <c r="DN143" s="19">
        <f t="shared" si="204"/>
        <v>15498</v>
      </c>
      <c r="DO143" s="12"/>
      <c r="DP143" s="12"/>
      <c r="DQ143" s="27">
        <f>DN143+DO143-DP143</f>
        <v>15498</v>
      </c>
      <c r="DZ143" s="12"/>
      <c r="EA143" s="12"/>
      <c r="EB143" s="26">
        <f t="shared" si="205"/>
        <v>15498</v>
      </c>
      <c r="EC143" s="13"/>
      <c r="ED143" s="18">
        <v>0</v>
      </c>
      <c r="EE143" s="18">
        <v>0</v>
      </c>
      <c r="EF143" s="25">
        <f t="shared" si="206"/>
        <v>15498</v>
      </c>
      <c r="EG143" s="18">
        <v>0</v>
      </c>
      <c r="EH143" s="18">
        <v>0</v>
      </c>
      <c r="EI143" s="24">
        <f t="shared" si="207"/>
        <v>15498</v>
      </c>
      <c r="EJ143" s="24">
        <f t="shared" si="208"/>
        <v>15498</v>
      </c>
      <c r="EK143" s="45" t="s">
        <v>410</v>
      </c>
      <c r="EL143" s="12"/>
    </row>
    <row r="144" spans="1:142" ht="47.25" customHeight="1">
      <c r="A144" s="42">
        <v>149</v>
      </c>
      <c r="B144" s="41" t="s">
        <v>422</v>
      </c>
      <c r="C144" s="40" t="s">
        <v>421</v>
      </c>
      <c r="D144" s="68">
        <v>2923</v>
      </c>
      <c r="E144" s="68"/>
      <c r="F144" s="68"/>
      <c r="G144" s="73">
        <f t="shared" si="169"/>
        <v>2923</v>
      </c>
      <c r="H144" s="67"/>
      <c r="I144" s="67"/>
      <c r="J144" s="72">
        <f t="shared" si="170"/>
        <v>2923</v>
      </c>
      <c r="K144" s="67"/>
      <c r="L144" s="67"/>
      <c r="M144" s="69">
        <f t="shared" si="171"/>
        <v>2923</v>
      </c>
      <c r="N144" s="67"/>
      <c r="O144" s="67"/>
      <c r="P144" s="69">
        <f t="shared" si="172"/>
        <v>2923</v>
      </c>
      <c r="Q144" s="70"/>
      <c r="R144" s="70"/>
      <c r="S144" s="69">
        <f t="shared" si="173"/>
        <v>2923</v>
      </c>
      <c r="T144" s="67"/>
      <c r="U144" s="67"/>
      <c r="V144" s="69">
        <f t="shared" si="174"/>
        <v>2923</v>
      </c>
      <c r="W144" s="67"/>
      <c r="X144" s="12"/>
      <c r="Y144" s="69">
        <f t="shared" si="175"/>
        <v>2923</v>
      </c>
      <c r="Z144" s="71"/>
      <c r="AA144" s="71"/>
      <c r="AB144" s="69">
        <f t="shared" si="176"/>
        <v>2923</v>
      </c>
      <c r="AC144" s="67"/>
      <c r="AD144" s="67"/>
      <c r="AE144" s="69">
        <f t="shared" si="177"/>
        <v>2923</v>
      </c>
      <c r="AF144" s="70"/>
      <c r="AG144" s="70"/>
      <c r="AH144" s="69">
        <f t="shared" si="178"/>
        <v>2923</v>
      </c>
      <c r="AI144" s="12"/>
      <c r="AJ144" s="12"/>
      <c r="AK144" s="69">
        <f t="shared" si="179"/>
        <v>2923</v>
      </c>
      <c r="AL144" s="70"/>
      <c r="AM144" s="70"/>
      <c r="AN144" s="69">
        <f t="shared" si="180"/>
        <v>2923</v>
      </c>
      <c r="AO144" s="12"/>
      <c r="AP144" s="67"/>
      <c r="AQ144" s="69">
        <f t="shared" si="181"/>
        <v>2923</v>
      </c>
      <c r="AR144" s="67"/>
      <c r="AS144" s="67"/>
      <c r="AT144" s="69">
        <f t="shared" si="182"/>
        <v>2923</v>
      </c>
      <c r="AU144" s="67"/>
      <c r="AV144" s="67"/>
      <c r="AW144" s="69">
        <f t="shared" si="183"/>
        <v>2923</v>
      </c>
      <c r="AX144" s="68"/>
      <c r="AY144" s="34"/>
      <c r="AZ144" s="66">
        <f t="shared" si="184"/>
        <v>2923</v>
      </c>
      <c r="BA144" s="12"/>
      <c r="BB144" s="12"/>
      <c r="BC144" s="66">
        <f t="shared" si="185"/>
        <v>2923</v>
      </c>
      <c r="BD144" s="67"/>
      <c r="BE144" s="67"/>
      <c r="BF144" s="66">
        <f t="shared" si="186"/>
        <v>2923</v>
      </c>
      <c r="BG144" s="12"/>
      <c r="BH144" s="67"/>
      <c r="BI144" s="66">
        <f t="shared" si="187"/>
        <v>2923</v>
      </c>
      <c r="BJ144" s="12"/>
      <c r="BK144" s="12"/>
      <c r="BL144" s="66">
        <f t="shared" si="188"/>
        <v>2923</v>
      </c>
      <c r="BM144" s="12"/>
      <c r="BN144" s="12"/>
      <c r="BO144" s="66">
        <f t="shared" si="189"/>
        <v>2923</v>
      </c>
      <c r="BP144" s="67"/>
      <c r="BQ144" s="67"/>
      <c r="BR144" s="66">
        <f t="shared" si="190"/>
        <v>2923</v>
      </c>
      <c r="BS144" s="12"/>
      <c r="BT144" s="12"/>
      <c r="BU144" s="66">
        <f t="shared" si="191"/>
        <v>2923</v>
      </c>
      <c r="BV144" s="67"/>
      <c r="BW144" s="67"/>
      <c r="BX144" s="66">
        <f t="shared" si="192"/>
        <v>2923</v>
      </c>
      <c r="BY144" s="67"/>
      <c r="BZ144" s="67"/>
      <c r="CA144" s="66">
        <f t="shared" si="193"/>
        <v>2923</v>
      </c>
      <c r="CB144" s="12"/>
      <c r="CC144" s="65"/>
      <c r="CD144" s="26">
        <f t="shared" si="209"/>
        <v>2923</v>
      </c>
      <c r="CE144" s="12"/>
      <c r="CF144" s="12"/>
      <c r="CG144" s="26">
        <f t="shared" si="194"/>
        <v>2923</v>
      </c>
      <c r="CH144" s="12"/>
      <c r="CI144" s="12"/>
      <c r="CJ144" s="27">
        <f t="shared" si="195"/>
        <v>2923</v>
      </c>
      <c r="CM144" s="26">
        <f t="shared" si="196"/>
        <v>2923</v>
      </c>
      <c r="CP144" s="24">
        <f t="shared" si="197"/>
        <v>2923</v>
      </c>
      <c r="CQ144" s="12">
        <v>0</v>
      </c>
      <c r="CR144" s="13">
        <v>0</v>
      </c>
      <c r="CS144" s="26">
        <f t="shared" si="198"/>
        <v>2923</v>
      </c>
      <c r="CT144" s="11">
        <v>0</v>
      </c>
      <c r="CU144" s="11">
        <v>0</v>
      </c>
      <c r="CV144" s="23">
        <f t="shared" si="199"/>
        <v>2923</v>
      </c>
      <c r="CW144" s="12">
        <v>0</v>
      </c>
      <c r="CX144" s="12">
        <v>0</v>
      </c>
      <c r="CY144" s="27">
        <f t="shared" si="200"/>
        <v>2923</v>
      </c>
      <c r="CZ144" s="18">
        <v>0</v>
      </c>
      <c r="DA144" s="18">
        <v>0</v>
      </c>
      <c r="DB144" s="24">
        <f t="shared" si="201"/>
        <v>2923</v>
      </c>
      <c r="DC144" s="12">
        <v>0</v>
      </c>
      <c r="DD144" s="12">
        <v>0</v>
      </c>
      <c r="DE144" s="27">
        <f t="shared" si="202"/>
        <v>2923</v>
      </c>
      <c r="DF144" s="18">
        <v>0</v>
      </c>
      <c r="DG144" s="18">
        <v>0</v>
      </c>
      <c r="DH144" s="24">
        <f t="shared" si="168"/>
        <v>2923</v>
      </c>
      <c r="DI144" s="12">
        <v>0</v>
      </c>
      <c r="DJ144" s="12">
        <v>0</v>
      </c>
      <c r="DK144" s="26">
        <f t="shared" si="203"/>
        <v>2923</v>
      </c>
      <c r="DL144" s="28">
        <v>0</v>
      </c>
      <c r="DM144" s="28">
        <v>0</v>
      </c>
      <c r="DN144" s="19">
        <f t="shared" si="204"/>
        <v>2923</v>
      </c>
      <c r="DO144" s="12"/>
      <c r="DP144" s="12"/>
      <c r="DQ144" s="27">
        <f>DN144+DO144-DP144</f>
        <v>2923</v>
      </c>
      <c r="DZ144" s="12"/>
      <c r="EA144" s="12"/>
      <c r="EB144" s="26">
        <f t="shared" si="205"/>
        <v>2923</v>
      </c>
      <c r="EC144" s="13"/>
      <c r="ED144" s="18">
        <v>0</v>
      </c>
      <c r="EE144" s="18">
        <v>0</v>
      </c>
      <c r="EF144" s="25">
        <f t="shared" si="206"/>
        <v>2923</v>
      </c>
      <c r="EG144" s="18">
        <v>0</v>
      </c>
      <c r="EH144" s="18">
        <v>0</v>
      </c>
      <c r="EI144" s="24">
        <f t="shared" si="207"/>
        <v>2923</v>
      </c>
      <c r="EJ144" s="24">
        <f t="shared" si="208"/>
        <v>2923</v>
      </c>
      <c r="EK144" s="45" t="s">
        <v>410</v>
      </c>
      <c r="EL144" s="12"/>
    </row>
    <row r="145" spans="1:142" ht="45.75" customHeight="1">
      <c r="A145" s="42">
        <v>150</v>
      </c>
      <c r="B145" s="41" t="s">
        <v>420</v>
      </c>
      <c r="C145" s="40" t="s">
        <v>419</v>
      </c>
      <c r="D145" s="68">
        <v>318765.56</v>
      </c>
      <c r="E145" s="68"/>
      <c r="F145" s="68"/>
      <c r="G145" s="73">
        <f t="shared" si="169"/>
        <v>318765.56</v>
      </c>
      <c r="H145" s="67"/>
      <c r="I145" s="67"/>
      <c r="J145" s="72">
        <f t="shared" si="170"/>
        <v>318765.56</v>
      </c>
      <c r="K145" s="67"/>
      <c r="L145" s="67"/>
      <c r="M145" s="69">
        <f t="shared" si="171"/>
        <v>318765.56</v>
      </c>
      <c r="N145" s="67"/>
      <c r="O145" s="67"/>
      <c r="P145" s="69">
        <f t="shared" si="172"/>
        <v>318765.56</v>
      </c>
      <c r="Q145" s="70"/>
      <c r="R145" s="70"/>
      <c r="S145" s="69">
        <f t="shared" si="173"/>
        <v>318765.56</v>
      </c>
      <c r="T145" s="67"/>
      <c r="U145" s="67"/>
      <c r="V145" s="69">
        <f t="shared" si="174"/>
        <v>318765.56</v>
      </c>
      <c r="W145" s="67"/>
      <c r="X145" s="12"/>
      <c r="Y145" s="69">
        <f t="shared" si="175"/>
        <v>318765.56</v>
      </c>
      <c r="Z145" s="71"/>
      <c r="AA145" s="71"/>
      <c r="AB145" s="69">
        <f t="shared" si="176"/>
        <v>318765.56</v>
      </c>
      <c r="AC145" s="67"/>
      <c r="AD145" s="67"/>
      <c r="AE145" s="69">
        <f t="shared" si="177"/>
        <v>318765.56</v>
      </c>
      <c r="AF145" s="70"/>
      <c r="AG145" s="70"/>
      <c r="AH145" s="69">
        <f t="shared" si="178"/>
        <v>318765.56</v>
      </c>
      <c r="AI145" s="12"/>
      <c r="AJ145" s="12"/>
      <c r="AK145" s="69">
        <f t="shared" si="179"/>
        <v>318765.56</v>
      </c>
      <c r="AL145" s="70"/>
      <c r="AM145" s="70"/>
      <c r="AN145" s="69">
        <f t="shared" si="180"/>
        <v>318765.56</v>
      </c>
      <c r="AO145" s="12"/>
      <c r="AP145" s="67"/>
      <c r="AQ145" s="69">
        <f t="shared" si="181"/>
        <v>318765.56</v>
      </c>
      <c r="AR145" s="67"/>
      <c r="AS145" s="67"/>
      <c r="AT145" s="69">
        <f t="shared" si="182"/>
        <v>318765.56</v>
      </c>
      <c r="AU145" s="67"/>
      <c r="AV145" s="67"/>
      <c r="AW145" s="69">
        <f t="shared" si="183"/>
        <v>318765.56</v>
      </c>
      <c r="AX145" s="68"/>
      <c r="AY145" s="34"/>
      <c r="AZ145" s="66">
        <f t="shared" si="184"/>
        <v>318765.56</v>
      </c>
      <c r="BA145" s="12"/>
      <c r="BB145" s="12"/>
      <c r="BC145" s="66">
        <f t="shared" si="185"/>
        <v>318765.56</v>
      </c>
      <c r="BD145" s="67"/>
      <c r="BE145" s="67"/>
      <c r="BF145" s="66">
        <f t="shared" si="186"/>
        <v>318765.56</v>
      </c>
      <c r="BG145" s="12"/>
      <c r="BH145" s="67"/>
      <c r="BI145" s="66">
        <f t="shared" si="187"/>
        <v>318765.56</v>
      </c>
      <c r="BJ145" s="12"/>
      <c r="BK145" s="12"/>
      <c r="BL145" s="66">
        <f t="shared" si="188"/>
        <v>318765.56</v>
      </c>
      <c r="BM145" s="12"/>
      <c r="BN145" s="12"/>
      <c r="BO145" s="66">
        <f t="shared" si="189"/>
        <v>318765.56</v>
      </c>
      <c r="BP145" s="67"/>
      <c r="BQ145" s="67"/>
      <c r="BR145" s="66">
        <f t="shared" si="190"/>
        <v>318765.56</v>
      </c>
      <c r="BS145" s="12"/>
      <c r="BT145" s="12"/>
      <c r="BU145" s="66">
        <f t="shared" si="191"/>
        <v>318765.56</v>
      </c>
      <c r="BV145" s="67"/>
      <c r="BW145" s="67"/>
      <c r="BX145" s="66">
        <f t="shared" si="192"/>
        <v>318765.56</v>
      </c>
      <c r="BY145" s="67"/>
      <c r="BZ145" s="67"/>
      <c r="CA145" s="66">
        <f t="shared" si="193"/>
        <v>318765.56</v>
      </c>
      <c r="CB145" s="12"/>
      <c r="CC145" s="65"/>
      <c r="CD145" s="26">
        <f t="shared" si="209"/>
        <v>318765.56</v>
      </c>
      <c r="CE145" s="12"/>
      <c r="CF145" s="12"/>
      <c r="CG145" s="26">
        <f t="shared" si="194"/>
        <v>318765.56</v>
      </c>
      <c r="CH145" s="12"/>
      <c r="CI145" s="12"/>
      <c r="CJ145" s="27">
        <f t="shared" si="195"/>
        <v>318765.56</v>
      </c>
      <c r="CM145" s="26">
        <f t="shared" si="196"/>
        <v>318765.56</v>
      </c>
      <c r="CP145" s="24">
        <f t="shared" si="197"/>
        <v>318765.56</v>
      </c>
      <c r="CQ145" s="12">
        <v>0</v>
      </c>
      <c r="CR145" s="13">
        <v>0</v>
      </c>
      <c r="CS145" s="26">
        <f t="shared" si="198"/>
        <v>318765.56</v>
      </c>
      <c r="CT145" s="11">
        <v>0</v>
      </c>
      <c r="CU145" s="11">
        <v>0</v>
      </c>
      <c r="CV145" s="23">
        <f t="shared" si="199"/>
        <v>318765.56</v>
      </c>
      <c r="CW145" s="12">
        <v>0</v>
      </c>
      <c r="CX145" s="12">
        <v>0</v>
      </c>
      <c r="CY145" s="27">
        <f t="shared" si="200"/>
        <v>318765.56</v>
      </c>
      <c r="CZ145" s="18">
        <v>0</v>
      </c>
      <c r="DA145" s="18">
        <v>0</v>
      </c>
      <c r="DB145" s="24">
        <f t="shared" si="201"/>
        <v>318765.56</v>
      </c>
      <c r="DC145" s="12">
        <v>0</v>
      </c>
      <c r="DD145" s="12">
        <v>0</v>
      </c>
      <c r="DE145" s="27">
        <f t="shared" si="202"/>
        <v>318765.56</v>
      </c>
      <c r="DF145" s="18">
        <v>0</v>
      </c>
      <c r="DG145" s="18">
        <v>0</v>
      </c>
      <c r="DH145" s="24">
        <f t="shared" si="168"/>
        <v>318765.56</v>
      </c>
      <c r="DI145" s="12">
        <v>0</v>
      </c>
      <c r="DJ145" s="12">
        <v>0</v>
      </c>
      <c r="DK145" s="26">
        <f t="shared" si="203"/>
        <v>318765.56</v>
      </c>
      <c r="DL145" s="28">
        <v>0</v>
      </c>
      <c r="DM145" s="28">
        <v>0</v>
      </c>
      <c r="DN145" s="19">
        <f t="shared" si="204"/>
        <v>318765.56</v>
      </c>
      <c r="DO145" s="12"/>
      <c r="DP145" s="12"/>
      <c r="DQ145" s="27">
        <f>DN145-+DO145-DP145</f>
        <v>318765.56</v>
      </c>
      <c r="DZ145" s="12"/>
      <c r="EA145" s="12"/>
      <c r="EB145" s="26">
        <f t="shared" si="205"/>
        <v>318765.56</v>
      </c>
      <c r="EC145" s="13"/>
      <c r="ED145" s="18">
        <v>0</v>
      </c>
      <c r="EE145" s="18">
        <v>0</v>
      </c>
      <c r="EF145" s="25">
        <f t="shared" si="206"/>
        <v>318765.56</v>
      </c>
      <c r="EG145" s="18">
        <v>0</v>
      </c>
      <c r="EH145" s="18">
        <v>0</v>
      </c>
      <c r="EI145" s="24">
        <f t="shared" si="207"/>
        <v>318765.56</v>
      </c>
      <c r="EJ145" s="24">
        <f t="shared" si="208"/>
        <v>318765.56</v>
      </c>
      <c r="EK145" s="45" t="s">
        <v>410</v>
      </c>
      <c r="EL145" s="12"/>
    </row>
    <row r="146" spans="1:142" ht="45.75" customHeight="1">
      <c r="A146" s="74">
        <v>151</v>
      </c>
      <c r="B146" s="41" t="s">
        <v>418</v>
      </c>
      <c r="C146" s="40" t="s">
        <v>417</v>
      </c>
      <c r="D146" s="68">
        <v>501331.93</v>
      </c>
      <c r="E146" s="68"/>
      <c r="F146" s="68"/>
      <c r="G146" s="73">
        <f t="shared" si="169"/>
        <v>501331.93</v>
      </c>
      <c r="H146" s="67"/>
      <c r="I146" s="67"/>
      <c r="J146" s="72">
        <f t="shared" si="170"/>
        <v>501331.93</v>
      </c>
      <c r="K146" s="67"/>
      <c r="L146" s="67"/>
      <c r="M146" s="69">
        <f t="shared" si="171"/>
        <v>501331.93</v>
      </c>
      <c r="N146" s="67"/>
      <c r="O146" s="67"/>
      <c r="P146" s="69">
        <f t="shared" si="172"/>
        <v>501331.93</v>
      </c>
      <c r="Q146" s="70"/>
      <c r="R146" s="70"/>
      <c r="S146" s="69">
        <f t="shared" si="173"/>
        <v>501331.93</v>
      </c>
      <c r="T146" s="67"/>
      <c r="U146" s="67"/>
      <c r="V146" s="69">
        <f t="shared" si="174"/>
        <v>501331.93</v>
      </c>
      <c r="W146" s="67"/>
      <c r="X146" s="12"/>
      <c r="Y146" s="69">
        <f t="shared" si="175"/>
        <v>501331.93</v>
      </c>
      <c r="Z146" s="71"/>
      <c r="AA146" s="71"/>
      <c r="AB146" s="69">
        <f t="shared" si="176"/>
        <v>501331.93</v>
      </c>
      <c r="AC146" s="67"/>
      <c r="AD146" s="67"/>
      <c r="AE146" s="69">
        <f t="shared" si="177"/>
        <v>501331.93</v>
      </c>
      <c r="AF146" s="70"/>
      <c r="AG146" s="70"/>
      <c r="AH146" s="69">
        <f t="shared" si="178"/>
        <v>501331.93</v>
      </c>
      <c r="AI146" s="12"/>
      <c r="AJ146" s="12"/>
      <c r="AK146" s="69">
        <f t="shared" si="179"/>
        <v>501331.93</v>
      </c>
      <c r="AL146" s="70"/>
      <c r="AM146" s="70"/>
      <c r="AN146" s="69">
        <f t="shared" si="180"/>
        <v>501331.93</v>
      </c>
      <c r="AO146" s="12"/>
      <c r="AP146" s="67"/>
      <c r="AQ146" s="69">
        <f t="shared" si="181"/>
        <v>501331.93</v>
      </c>
      <c r="AR146" s="67"/>
      <c r="AS146" s="67"/>
      <c r="AT146" s="69">
        <f t="shared" si="182"/>
        <v>501331.93</v>
      </c>
      <c r="AU146" s="67"/>
      <c r="AV146" s="67"/>
      <c r="AW146" s="69">
        <f t="shared" si="183"/>
        <v>501331.93</v>
      </c>
      <c r="AX146" s="68"/>
      <c r="AY146" s="34"/>
      <c r="AZ146" s="66">
        <f t="shared" si="184"/>
        <v>501331.93</v>
      </c>
      <c r="BA146" s="12"/>
      <c r="BB146" s="12"/>
      <c r="BC146" s="66">
        <f t="shared" si="185"/>
        <v>501331.93</v>
      </c>
      <c r="BD146" s="67"/>
      <c r="BE146" s="67"/>
      <c r="BF146" s="66">
        <f t="shared" si="186"/>
        <v>501331.93</v>
      </c>
      <c r="BG146" s="12"/>
      <c r="BH146" s="67"/>
      <c r="BI146" s="66">
        <f t="shared" si="187"/>
        <v>501331.93</v>
      </c>
      <c r="BJ146" s="12"/>
      <c r="BK146" s="12"/>
      <c r="BL146" s="66">
        <f t="shared" si="188"/>
        <v>501331.93</v>
      </c>
      <c r="BM146" s="12"/>
      <c r="BN146" s="12"/>
      <c r="BO146" s="66">
        <f t="shared" si="189"/>
        <v>501331.93</v>
      </c>
      <c r="BP146" s="67"/>
      <c r="BQ146" s="67"/>
      <c r="BR146" s="66">
        <f t="shared" si="190"/>
        <v>501331.93</v>
      </c>
      <c r="BS146" s="12"/>
      <c r="BT146" s="12"/>
      <c r="BU146" s="66">
        <f t="shared" si="191"/>
        <v>501331.93</v>
      </c>
      <c r="BV146" s="67"/>
      <c r="BW146" s="67">
        <v>68313.96</v>
      </c>
      <c r="BX146" s="66">
        <f t="shared" si="192"/>
        <v>433017.97</v>
      </c>
      <c r="BY146" s="67"/>
      <c r="BZ146" s="67"/>
      <c r="CA146" s="66">
        <f t="shared" si="193"/>
        <v>433017.97</v>
      </c>
      <c r="CB146" s="12"/>
      <c r="CC146" s="65"/>
      <c r="CD146" s="26">
        <f t="shared" si="209"/>
        <v>433017.97</v>
      </c>
      <c r="CE146" s="12"/>
      <c r="CF146" s="12"/>
      <c r="CG146" s="26">
        <f t="shared" si="194"/>
        <v>433017.97</v>
      </c>
      <c r="CH146" s="12"/>
      <c r="CI146" s="12"/>
      <c r="CJ146" s="27">
        <f t="shared" si="195"/>
        <v>433017.97</v>
      </c>
      <c r="CM146" s="26">
        <f t="shared" si="196"/>
        <v>433017.97</v>
      </c>
      <c r="CP146" s="24">
        <f t="shared" si="197"/>
        <v>433017.97</v>
      </c>
      <c r="CQ146" s="12">
        <v>0</v>
      </c>
      <c r="CR146" s="13">
        <v>0</v>
      </c>
      <c r="CS146" s="26">
        <f t="shared" si="198"/>
        <v>433017.97</v>
      </c>
      <c r="CT146" s="11">
        <v>0</v>
      </c>
      <c r="CU146" s="11">
        <v>0</v>
      </c>
      <c r="CV146" s="23">
        <f t="shared" si="199"/>
        <v>433017.97</v>
      </c>
      <c r="CW146" s="12">
        <v>0</v>
      </c>
      <c r="CX146" s="12">
        <v>0</v>
      </c>
      <c r="CY146" s="27">
        <f t="shared" si="200"/>
        <v>433017.97</v>
      </c>
      <c r="CZ146" s="18">
        <v>0</v>
      </c>
      <c r="DA146" s="18">
        <v>0</v>
      </c>
      <c r="DB146" s="24">
        <f t="shared" si="201"/>
        <v>433017.97</v>
      </c>
      <c r="DC146" s="12">
        <v>0</v>
      </c>
      <c r="DD146" s="12">
        <v>0</v>
      </c>
      <c r="DE146" s="27">
        <f t="shared" si="202"/>
        <v>433017.97</v>
      </c>
      <c r="DF146" s="18">
        <v>0</v>
      </c>
      <c r="DG146" s="18">
        <v>0</v>
      </c>
      <c r="DH146" s="24">
        <f t="shared" si="168"/>
        <v>433017.97</v>
      </c>
      <c r="DI146" s="12">
        <v>0</v>
      </c>
      <c r="DJ146" s="12">
        <v>0</v>
      </c>
      <c r="DK146" s="26">
        <f t="shared" si="203"/>
        <v>433017.97</v>
      </c>
      <c r="DL146" s="28">
        <v>0</v>
      </c>
      <c r="DM146" s="28">
        <v>0</v>
      </c>
      <c r="DN146" s="19">
        <f t="shared" si="204"/>
        <v>433017.97</v>
      </c>
      <c r="DO146" s="12"/>
      <c r="DP146" s="12"/>
      <c r="DQ146" s="27">
        <f>DN146-+DO146-DP146</f>
        <v>433017.97</v>
      </c>
      <c r="DZ146" s="12"/>
      <c r="EA146" s="12"/>
      <c r="EB146" s="26">
        <f t="shared" si="205"/>
        <v>433017.97</v>
      </c>
      <c r="EC146" s="13"/>
      <c r="ED146" s="18">
        <v>0</v>
      </c>
      <c r="EE146" s="18">
        <v>0</v>
      </c>
      <c r="EF146" s="25">
        <f t="shared" si="206"/>
        <v>433017.97</v>
      </c>
      <c r="EG146" s="18">
        <v>0</v>
      </c>
      <c r="EH146" s="18">
        <v>0</v>
      </c>
      <c r="EI146" s="24">
        <f t="shared" si="207"/>
        <v>433017.97</v>
      </c>
      <c r="EJ146" s="24">
        <f t="shared" si="208"/>
        <v>433017.97</v>
      </c>
      <c r="EK146" s="45" t="s">
        <v>410</v>
      </c>
      <c r="EL146" s="12"/>
    </row>
    <row r="147" spans="1:142" ht="52.5" customHeight="1">
      <c r="A147" s="42">
        <v>152</v>
      </c>
      <c r="B147" s="41" t="s">
        <v>416</v>
      </c>
      <c r="C147" s="40" t="s">
        <v>415</v>
      </c>
      <c r="D147" s="68">
        <v>18934173.02</v>
      </c>
      <c r="E147" s="68"/>
      <c r="F147" s="68"/>
      <c r="G147" s="73">
        <f t="shared" si="169"/>
        <v>18934173.02</v>
      </c>
      <c r="H147" s="67"/>
      <c r="I147" s="67"/>
      <c r="J147" s="72">
        <f t="shared" si="170"/>
        <v>18934173.02</v>
      </c>
      <c r="K147" s="67"/>
      <c r="L147" s="67"/>
      <c r="M147" s="69">
        <f t="shared" si="171"/>
        <v>18934173.02</v>
      </c>
      <c r="N147" s="67"/>
      <c r="O147" s="67"/>
      <c r="P147" s="69">
        <f t="shared" si="172"/>
        <v>18934173.02</v>
      </c>
      <c r="Q147" s="70"/>
      <c r="R147" s="70">
        <v>1811843.94</v>
      </c>
      <c r="S147" s="69">
        <f t="shared" si="173"/>
        <v>17122329.08</v>
      </c>
      <c r="T147" s="67"/>
      <c r="U147" s="67"/>
      <c r="V147" s="69">
        <f t="shared" si="174"/>
        <v>17122329.08</v>
      </c>
      <c r="W147" s="67"/>
      <c r="X147" s="12"/>
      <c r="Y147" s="69">
        <f t="shared" si="175"/>
        <v>17122329.08</v>
      </c>
      <c r="Z147" s="71"/>
      <c r="AA147" s="71">
        <v>1397246.66</v>
      </c>
      <c r="AB147" s="69">
        <f t="shared" si="176"/>
        <v>15725082.419999998</v>
      </c>
      <c r="AC147" s="67"/>
      <c r="AD147" s="67"/>
      <c r="AE147" s="69">
        <f t="shared" si="177"/>
        <v>15725082.419999998</v>
      </c>
      <c r="AF147" s="70"/>
      <c r="AG147" s="70"/>
      <c r="AH147" s="69">
        <f t="shared" si="178"/>
        <v>15725082.419999998</v>
      </c>
      <c r="AI147" s="12"/>
      <c r="AJ147" s="12"/>
      <c r="AK147" s="69">
        <f t="shared" si="179"/>
        <v>15725082.419999998</v>
      </c>
      <c r="AL147" s="70"/>
      <c r="AM147" s="70"/>
      <c r="AN147" s="69">
        <f t="shared" si="180"/>
        <v>15725082.419999998</v>
      </c>
      <c r="AO147" s="12"/>
      <c r="AP147" s="67"/>
      <c r="AQ147" s="69">
        <f t="shared" si="181"/>
        <v>15725082.419999998</v>
      </c>
      <c r="AR147" s="67"/>
      <c r="AS147" s="67"/>
      <c r="AT147" s="69">
        <f t="shared" si="182"/>
        <v>15725082.419999998</v>
      </c>
      <c r="AU147" s="67"/>
      <c r="AV147" s="67"/>
      <c r="AW147" s="69">
        <f t="shared" si="183"/>
        <v>15725082.419999998</v>
      </c>
      <c r="AX147" s="68"/>
      <c r="AY147" s="34">
        <v>2552196.22</v>
      </c>
      <c r="AZ147" s="66">
        <f t="shared" si="184"/>
        <v>13172886.199999997</v>
      </c>
      <c r="BA147" s="12"/>
      <c r="BB147" s="12"/>
      <c r="BC147" s="66">
        <f t="shared" si="185"/>
        <v>13172886.199999997</v>
      </c>
      <c r="BD147" s="67"/>
      <c r="BE147" s="67">
        <v>3090634.24</v>
      </c>
      <c r="BF147" s="66">
        <f t="shared" si="186"/>
        <v>10082251.959999997</v>
      </c>
      <c r="BG147" s="12"/>
      <c r="BH147" s="67"/>
      <c r="BI147" s="66">
        <f t="shared" si="187"/>
        <v>10082251.959999997</v>
      </c>
      <c r="BJ147" s="12"/>
      <c r="BK147" s="12"/>
      <c r="BL147" s="66">
        <f t="shared" si="188"/>
        <v>10082251.959999997</v>
      </c>
      <c r="BM147" s="12"/>
      <c r="BN147" s="12"/>
      <c r="BO147" s="66">
        <f t="shared" si="189"/>
        <v>10082251.959999997</v>
      </c>
      <c r="BP147" s="67"/>
      <c r="BQ147" s="67">
        <v>1604545.3</v>
      </c>
      <c r="BR147" s="66">
        <f t="shared" si="190"/>
        <v>8477706.659999996</v>
      </c>
      <c r="BS147" s="12"/>
      <c r="BT147" s="12"/>
      <c r="BU147" s="66">
        <f t="shared" si="191"/>
        <v>8477706.659999996</v>
      </c>
      <c r="BV147" s="67"/>
      <c r="BW147" s="67"/>
      <c r="BX147" s="66">
        <f t="shared" si="192"/>
        <v>8477706.659999996</v>
      </c>
      <c r="BY147" s="67"/>
      <c r="BZ147" s="67"/>
      <c r="CA147" s="66">
        <f t="shared" si="193"/>
        <v>8477706.659999996</v>
      </c>
      <c r="CB147" s="12"/>
      <c r="CC147" s="65"/>
      <c r="CD147" s="26">
        <f t="shared" si="209"/>
        <v>8477706.659999996</v>
      </c>
      <c r="CE147" s="12"/>
      <c r="CF147" s="12"/>
      <c r="CG147" s="26">
        <f t="shared" si="194"/>
        <v>8477706.659999996</v>
      </c>
      <c r="CH147" s="12"/>
      <c r="CI147" s="12"/>
      <c r="CJ147" s="27">
        <f t="shared" si="195"/>
        <v>8477706.659999996</v>
      </c>
      <c r="CM147" s="26">
        <f t="shared" si="196"/>
        <v>8477706.659999996</v>
      </c>
      <c r="CP147" s="24">
        <f t="shared" si="197"/>
        <v>8477706.659999996</v>
      </c>
      <c r="CQ147" s="12">
        <v>0</v>
      </c>
      <c r="CR147" s="13">
        <v>0</v>
      </c>
      <c r="CS147" s="26">
        <f t="shared" si="198"/>
        <v>8477706.659999996</v>
      </c>
      <c r="CT147" s="11">
        <v>0</v>
      </c>
      <c r="CU147" s="11">
        <v>0</v>
      </c>
      <c r="CV147" s="23">
        <f t="shared" si="199"/>
        <v>8477706.659999996</v>
      </c>
      <c r="CW147" s="12">
        <v>0</v>
      </c>
      <c r="CX147" s="12">
        <v>0</v>
      </c>
      <c r="CY147" s="27">
        <f t="shared" si="200"/>
        <v>8477706.659999996</v>
      </c>
      <c r="CZ147" s="18">
        <v>0</v>
      </c>
      <c r="DA147" s="18">
        <v>0</v>
      </c>
      <c r="DB147" s="24">
        <f t="shared" si="201"/>
        <v>8477706.659999996</v>
      </c>
      <c r="DC147" s="12">
        <v>0</v>
      </c>
      <c r="DD147" s="12">
        <v>0</v>
      </c>
      <c r="DE147" s="27">
        <f t="shared" si="202"/>
        <v>8477706.659999996</v>
      </c>
      <c r="DF147" s="18">
        <v>0</v>
      </c>
      <c r="DG147" s="18">
        <v>0</v>
      </c>
      <c r="DH147" s="24">
        <f t="shared" si="168"/>
        <v>8477706.659999996</v>
      </c>
      <c r="DI147" s="12">
        <v>0</v>
      </c>
      <c r="DJ147" s="12">
        <v>0</v>
      </c>
      <c r="DK147" s="26">
        <f t="shared" si="203"/>
        <v>8477706.659999996</v>
      </c>
      <c r="DL147" s="28">
        <v>0</v>
      </c>
      <c r="DM147" s="28">
        <v>0</v>
      </c>
      <c r="DN147" s="19">
        <f t="shared" si="204"/>
        <v>8477706.659999996</v>
      </c>
      <c r="DO147" s="12"/>
      <c r="DP147" s="12"/>
      <c r="DQ147" s="27">
        <f>DN147-+DO147-DP147</f>
        <v>8477706.659999996</v>
      </c>
      <c r="DZ147" s="12"/>
      <c r="EA147" s="12"/>
      <c r="EB147" s="26">
        <f t="shared" si="205"/>
        <v>8477706.659999996</v>
      </c>
      <c r="EC147" s="13"/>
      <c r="ED147" s="18">
        <v>0</v>
      </c>
      <c r="EE147" s="18">
        <v>0</v>
      </c>
      <c r="EF147" s="25">
        <f t="shared" si="206"/>
        <v>8477706.659999996</v>
      </c>
      <c r="EG147" s="18">
        <v>0</v>
      </c>
      <c r="EH147" s="18">
        <v>0</v>
      </c>
      <c r="EI147" s="24">
        <f t="shared" si="207"/>
        <v>8477706.659999996</v>
      </c>
      <c r="EJ147" s="24">
        <f t="shared" si="208"/>
        <v>8477706.659999996</v>
      </c>
      <c r="EK147" s="45" t="s">
        <v>410</v>
      </c>
      <c r="EL147" s="12"/>
    </row>
    <row r="148" spans="1:142" ht="44.25" customHeight="1">
      <c r="A148" s="42">
        <v>153</v>
      </c>
      <c r="B148" s="41" t="s">
        <v>414</v>
      </c>
      <c r="C148" s="40" t="s">
        <v>413</v>
      </c>
      <c r="D148" s="68">
        <v>356900</v>
      </c>
      <c r="E148" s="68"/>
      <c r="F148" s="68"/>
      <c r="G148" s="73">
        <f t="shared" si="169"/>
        <v>356900</v>
      </c>
      <c r="H148" s="67"/>
      <c r="I148" s="67"/>
      <c r="J148" s="72">
        <f t="shared" si="170"/>
        <v>356900</v>
      </c>
      <c r="K148" s="67"/>
      <c r="L148" s="67"/>
      <c r="M148" s="69">
        <f t="shared" si="171"/>
        <v>356900</v>
      </c>
      <c r="N148" s="67"/>
      <c r="O148" s="67"/>
      <c r="P148" s="69">
        <f t="shared" si="172"/>
        <v>356900</v>
      </c>
      <c r="Q148" s="70"/>
      <c r="R148" s="70"/>
      <c r="S148" s="69">
        <f t="shared" si="173"/>
        <v>356900</v>
      </c>
      <c r="T148" s="67"/>
      <c r="U148" s="67"/>
      <c r="V148" s="69">
        <f t="shared" si="174"/>
        <v>356900</v>
      </c>
      <c r="W148" s="67"/>
      <c r="X148" s="12"/>
      <c r="Y148" s="69">
        <f t="shared" si="175"/>
        <v>356900</v>
      </c>
      <c r="Z148" s="71"/>
      <c r="AA148" s="71"/>
      <c r="AB148" s="69">
        <f t="shared" si="176"/>
        <v>356900</v>
      </c>
      <c r="AC148" s="67"/>
      <c r="AD148" s="67">
        <v>270806.96</v>
      </c>
      <c r="AE148" s="69">
        <f t="shared" si="177"/>
        <v>86093.03999999998</v>
      </c>
      <c r="AF148" s="70"/>
      <c r="AG148" s="70">
        <v>39010.46</v>
      </c>
      <c r="AH148" s="69">
        <f t="shared" si="178"/>
        <v>47082.57999999998</v>
      </c>
      <c r="AI148" s="12"/>
      <c r="AJ148" s="12"/>
      <c r="AK148" s="69">
        <f t="shared" si="179"/>
        <v>47082.57999999998</v>
      </c>
      <c r="AL148" s="70"/>
      <c r="AM148" s="70"/>
      <c r="AN148" s="69">
        <f t="shared" si="180"/>
        <v>47082.57999999998</v>
      </c>
      <c r="AO148" s="12"/>
      <c r="AP148" s="67"/>
      <c r="AQ148" s="69">
        <f t="shared" si="181"/>
        <v>47082.57999999998</v>
      </c>
      <c r="AR148" s="67"/>
      <c r="AS148" s="67"/>
      <c r="AT148" s="69">
        <f t="shared" si="182"/>
        <v>47082.57999999998</v>
      </c>
      <c r="AU148" s="67"/>
      <c r="AV148" s="67"/>
      <c r="AW148" s="69">
        <f t="shared" si="183"/>
        <v>47082.57999999998</v>
      </c>
      <c r="AX148" s="68"/>
      <c r="AY148" s="34"/>
      <c r="AZ148" s="66">
        <f t="shared" si="184"/>
        <v>47082.57999999998</v>
      </c>
      <c r="BA148" s="12"/>
      <c r="BB148" s="12"/>
      <c r="BC148" s="66">
        <f t="shared" si="185"/>
        <v>47082.57999999998</v>
      </c>
      <c r="BD148" s="67"/>
      <c r="BE148" s="67"/>
      <c r="BF148" s="66">
        <f t="shared" si="186"/>
        <v>47082.57999999998</v>
      </c>
      <c r="BG148" s="12"/>
      <c r="BH148" s="67"/>
      <c r="BI148" s="66">
        <f t="shared" si="187"/>
        <v>47082.57999999998</v>
      </c>
      <c r="BJ148" s="12"/>
      <c r="BK148" s="12"/>
      <c r="BL148" s="66">
        <f t="shared" si="188"/>
        <v>47082.57999999998</v>
      </c>
      <c r="BM148" s="12"/>
      <c r="BN148" s="12"/>
      <c r="BO148" s="66">
        <f t="shared" si="189"/>
        <v>47082.57999999998</v>
      </c>
      <c r="BP148" s="67"/>
      <c r="BQ148" s="67"/>
      <c r="BR148" s="66">
        <f t="shared" si="190"/>
        <v>47082.57999999998</v>
      </c>
      <c r="BS148" s="12"/>
      <c r="BT148" s="12"/>
      <c r="BU148" s="66">
        <f t="shared" si="191"/>
        <v>47082.57999999998</v>
      </c>
      <c r="BV148" s="67"/>
      <c r="BW148" s="67"/>
      <c r="BX148" s="66">
        <f t="shared" si="192"/>
        <v>47082.57999999998</v>
      </c>
      <c r="BY148" s="67"/>
      <c r="BZ148" s="67"/>
      <c r="CA148" s="66">
        <f t="shared" si="193"/>
        <v>47082.57999999998</v>
      </c>
      <c r="CB148" s="12"/>
      <c r="CC148" s="65"/>
      <c r="CD148" s="26">
        <f t="shared" si="209"/>
        <v>47082.57999999998</v>
      </c>
      <c r="CE148" s="12"/>
      <c r="CF148" s="12"/>
      <c r="CG148" s="26">
        <f t="shared" si="194"/>
        <v>47082.57999999998</v>
      </c>
      <c r="CH148" s="12"/>
      <c r="CI148" s="12"/>
      <c r="CJ148" s="27">
        <f t="shared" si="195"/>
        <v>47082.57999999998</v>
      </c>
      <c r="CM148" s="26">
        <f t="shared" si="196"/>
        <v>47082.57999999998</v>
      </c>
      <c r="CP148" s="24">
        <f t="shared" si="197"/>
        <v>47082.57999999998</v>
      </c>
      <c r="CQ148" s="12">
        <v>0</v>
      </c>
      <c r="CR148" s="13">
        <v>0</v>
      </c>
      <c r="CS148" s="26">
        <f t="shared" si="198"/>
        <v>47082.57999999998</v>
      </c>
      <c r="CT148" s="11">
        <v>0</v>
      </c>
      <c r="CU148" s="11">
        <v>0</v>
      </c>
      <c r="CV148" s="23">
        <f t="shared" si="199"/>
        <v>47082.57999999998</v>
      </c>
      <c r="CW148" s="12">
        <v>0</v>
      </c>
      <c r="CX148" s="12">
        <v>0</v>
      </c>
      <c r="CY148" s="27">
        <f t="shared" si="200"/>
        <v>47082.57999999998</v>
      </c>
      <c r="CZ148" s="18">
        <v>0</v>
      </c>
      <c r="DA148" s="18">
        <v>0</v>
      </c>
      <c r="DB148" s="24">
        <f t="shared" si="201"/>
        <v>47082.57999999998</v>
      </c>
      <c r="DC148" s="12">
        <v>0</v>
      </c>
      <c r="DD148" s="12">
        <v>0</v>
      </c>
      <c r="DE148" s="27">
        <f t="shared" si="202"/>
        <v>47082.57999999998</v>
      </c>
      <c r="DF148" s="18">
        <v>0</v>
      </c>
      <c r="DG148" s="18">
        <v>0</v>
      </c>
      <c r="DH148" s="24">
        <f t="shared" si="168"/>
        <v>47082.57999999998</v>
      </c>
      <c r="DI148" s="12">
        <v>0</v>
      </c>
      <c r="DJ148" s="12">
        <v>0</v>
      </c>
      <c r="DK148" s="26">
        <f t="shared" si="203"/>
        <v>47082.57999999998</v>
      </c>
      <c r="DL148" s="28">
        <v>0</v>
      </c>
      <c r="DM148" s="28">
        <v>0</v>
      </c>
      <c r="DN148" s="19">
        <f t="shared" si="204"/>
        <v>47082.57999999998</v>
      </c>
      <c r="DO148" s="12"/>
      <c r="DP148" s="12"/>
      <c r="DQ148" s="27">
        <f>DN148+DO148-DP148</f>
        <v>47082.57999999998</v>
      </c>
      <c r="DZ148" s="12"/>
      <c r="EA148" s="12"/>
      <c r="EB148" s="26">
        <f t="shared" si="205"/>
        <v>47082.57999999998</v>
      </c>
      <c r="EC148" s="13"/>
      <c r="ED148" s="18">
        <v>0</v>
      </c>
      <c r="EE148" s="18">
        <v>0</v>
      </c>
      <c r="EF148" s="25">
        <f t="shared" si="206"/>
        <v>47082.57999999998</v>
      </c>
      <c r="EG148" s="18">
        <v>0</v>
      </c>
      <c r="EH148" s="18">
        <v>0</v>
      </c>
      <c r="EI148" s="24">
        <f t="shared" si="207"/>
        <v>47082.57999999998</v>
      </c>
      <c r="EJ148" s="24">
        <f t="shared" si="208"/>
        <v>47082.57999999998</v>
      </c>
      <c r="EK148" s="45" t="s">
        <v>410</v>
      </c>
      <c r="EL148" s="12"/>
    </row>
    <row r="149" spans="1:142" s="43" customFormat="1" ht="54.75" customHeight="1">
      <c r="A149" s="42">
        <v>154</v>
      </c>
      <c r="B149" s="64" t="s">
        <v>412</v>
      </c>
      <c r="C149" s="53" t="s">
        <v>411</v>
      </c>
      <c r="D149" s="58">
        <v>205946.65</v>
      </c>
      <c r="E149" s="58"/>
      <c r="F149" s="58"/>
      <c r="G149" s="63">
        <f t="shared" si="169"/>
        <v>205946.65</v>
      </c>
      <c r="H149" s="57"/>
      <c r="I149" s="57"/>
      <c r="J149" s="62">
        <f t="shared" si="170"/>
        <v>205946.65</v>
      </c>
      <c r="K149" s="57"/>
      <c r="L149" s="57"/>
      <c r="M149" s="59">
        <f t="shared" si="171"/>
        <v>205946.65</v>
      </c>
      <c r="N149" s="57"/>
      <c r="O149" s="57"/>
      <c r="P149" s="59">
        <f t="shared" si="172"/>
        <v>205946.65</v>
      </c>
      <c r="Q149" s="60"/>
      <c r="R149" s="60"/>
      <c r="S149" s="59">
        <f t="shared" si="173"/>
        <v>205946.65</v>
      </c>
      <c r="T149" s="57"/>
      <c r="U149" s="57"/>
      <c r="V149" s="59">
        <f t="shared" si="174"/>
        <v>205946.65</v>
      </c>
      <c r="W149" s="57"/>
      <c r="X149" s="48"/>
      <c r="Y149" s="59">
        <f t="shared" si="175"/>
        <v>205946.65</v>
      </c>
      <c r="Z149" s="61"/>
      <c r="AA149" s="61"/>
      <c r="AB149" s="59">
        <f t="shared" si="176"/>
        <v>205946.65</v>
      </c>
      <c r="AC149" s="57"/>
      <c r="AD149" s="57"/>
      <c r="AE149" s="59">
        <f t="shared" si="177"/>
        <v>205946.65</v>
      </c>
      <c r="AF149" s="60"/>
      <c r="AG149" s="60"/>
      <c r="AH149" s="59">
        <f t="shared" si="178"/>
        <v>205946.65</v>
      </c>
      <c r="AI149" s="48"/>
      <c r="AJ149" s="48"/>
      <c r="AK149" s="59">
        <f t="shared" si="179"/>
        <v>205946.65</v>
      </c>
      <c r="AL149" s="60"/>
      <c r="AM149" s="60"/>
      <c r="AN149" s="59">
        <f t="shared" si="180"/>
        <v>205946.65</v>
      </c>
      <c r="AO149" s="48"/>
      <c r="AP149" s="57"/>
      <c r="AQ149" s="59">
        <f t="shared" si="181"/>
        <v>205946.65</v>
      </c>
      <c r="AR149" s="57"/>
      <c r="AS149" s="57"/>
      <c r="AT149" s="59">
        <f t="shared" si="182"/>
        <v>205946.65</v>
      </c>
      <c r="AU149" s="57"/>
      <c r="AV149" s="57"/>
      <c r="AW149" s="59">
        <f t="shared" si="183"/>
        <v>205946.65</v>
      </c>
      <c r="AX149" s="58"/>
      <c r="AY149" s="58"/>
      <c r="AZ149" s="56">
        <f t="shared" si="184"/>
        <v>205946.65</v>
      </c>
      <c r="BA149" s="48"/>
      <c r="BB149" s="48"/>
      <c r="BC149" s="56">
        <f t="shared" si="185"/>
        <v>205946.65</v>
      </c>
      <c r="BD149" s="57"/>
      <c r="BE149" s="57">
        <v>47370.42</v>
      </c>
      <c r="BF149" s="56">
        <f t="shared" si="186"/>
        <v>158576.22999999998</v>
      </c>
      <c r="BG149" s="48"/>
      <c r="BH149" s="57"/>
      <c r="BI149" s="56">
        <f t="shared" si="187"/>
        <v>158576.22999999998</v>
      </c>
      <c r="BJ149" s="48"/>
      <c r="BK149" s="48"/>
      <c r="BL149" s="56">
        <f t="shared" si="188"/>
        <v>158576.22999999998</v>
      </c>
      <c r="BM149" s="48"/>
      <c r="BN149" s="48"/>
      <c r="BO149" s="56">
        <f t="shared" si="189"/>
        <v>158576.22999999998</v>
      </c>
      <c r="BP149" s="57"/>
      <c r="BQ149" s="57"/>
      <c r="BR149" s="56">
        <f t="shared" si="190"/>
        <v>158576.22999999998</v>
      </c>
      <c r="BS149" s="48"/>
      <c r="BT149" s="48"/>
      <c r="BU149" s="56">
        <f t="shared" si="191"/>
        <v>158576.22999999998</v>
      </c>
      <c r="BV149" s="57"/>
      <c r="BW149" s="57"/>
      <c r="BX149" s="56">
        <f t="shared" si="192"/>
        <v>158576.22999999998</v>
      </c>
      <c r="BY149" s="57"/>
      <c r="BZ149" s="57"/>
      <c r="CA149" s="56">
        <f t="shared" si="193"/>
        <v>158576.22999999998</v>
      </c>
      <c r="CB149" s="48"/>
      <c r="CC149" s="55"/>
      <c r="CD149" s="47">
        <f t="shared" si="209"/>
        <v>158576.22999999998</v>
      </c>
      <c r="CE149" s="48"/>
      <c r="CF149" s="48"/>
      <c r="CG149" s="47">
        <f t="shared" si="194"/>
        <v>158576.22999999998</v>
      </c>
      <c r="CH149" s="48"/>
      <c r="CI149" s="48"/>
      <c r="CJ149" s="51">
        <f t="shared" si="195"/>
        <v>158576.22999999998</v>
      </c>
      <c r="CK149" s="48"/>
      <c r="CL149" s="52"/>
      <c r="CM149" s="47">
        <f t="shared" si="196"/>
        <v>158576.22999999998</v>
      </c>
      <c r="CN149" s="48"/>
      <c r="CO149" s="48"/>
      <c r="CP149" s="47">
        <f t="shared" si="197"/>
        <v>158576.22999999998</v>
      </c>
      <c r="CQ149" s="48">
        <v>0</v>
      </c>
      <c r="CR149" s="46">
        <v>0</v>
      </c>
      <c r="CS149" s="47">
        <f t="shared" si="198"/>
        <v>158576.22999999998</v>
      </c>
      <c r="CT149" s="49">
        <v>0</v>
      </c>
      <c r="CU149" s="49">
        <v>0</v>
      </c>
      <c r="CV149" s="54">
        <f t="shared" si="199"/>
        <v>158576.22999999998</v>
      </c>
      <c r="CW149" s="48">
        <v>0</v>
      </c>
      <c r="CX149" s="48">
        <v>0</v>
      </c>
      <c r="CY149" s="51">
        <f t="shared" si="200"/>
        <v>158576.22999999998</v>
      </c>
      <c r="CZ149" s="48">
        <v>0</v>
      </c>
      <c r="DA149" s="48">
        <v>0</v>
      </c>
      <c r="DB149" s="47">
        <f t="shared" si="201"/>
        <v>158576.22999999998</v>
      </c>
      <c r="DC149" s="48">
        <v>0</v>
      </c>
      <c r="DD149" s="48">
        <v>0</v>
      </c>
      <c r="DE149" s="51">
        <f t="shared" si="202"/>
        <v>158576.22999999998</v>
      </c>
      <c r="DF149" s="48">
        <v>0</v>
      </c>
      <c r="DG149" s="48">
        <v>0</v>
      </c>
      <c r="DH149" s="47">
        <f t="shared" si="168"/>
        <v>158576.22999999998</v>
      </c>
      <c r="DI149" s="48">
        <v>0</v>
      </c>
      <c r="DJ149" s="48">
        <v>0</v>
      </c>
      <c r="DK149" s="47">
        <f t="shared" si="203"/>
        <v>158576.22999999998</v>
      </c>
      <c r="DL149" s="53">
        <v>0</v>
      </c>
      <c r="DM149" s="53">
        <v>0</v>
      </c>
      <c r="DN149" s="52">
        <f t="shared" si="204"/>
        <v>158576.22999999998</v>
      </c>
      <c r="DO149" s="48"/>
      <c r="DP149" s="48"/>
      <c r="DQ149" s="51">
        <f>DN149+DO149-DP149</f>
        <v>158576.22999999998</v>
      </c>
      <c r="DR149" s="48"/>
      <c r="DS149" s="49"/>
      <c r="DT149" s="49"/>
      <c r="DU149" s="49"/>
      <c r="DV149" s="50"/>
      <c r="DW149" s="49"/>
      <c r="DX149" s="49"/>
      <c r="DY149" s="49"/>
      <c r="DZ149" s="48"/>
      <c r="EA149" s="48">
        <v>24427</v>
      </c>
      <c r="EB149" s="47">
        <f t="shared" si="205"/>
        <v>134149.22999999998</v>
      </c>
      <c r="EC149" s="46"/>
      <c r="ED149" s="18">
        <v>0</v>
      </c>
      <c r="EE149" s="18">
        <v>0</v>
      </c>
      <c r="EF149" s="25">
        <f t="shared" si="206"/>
        <v>134149.22999999998</v>
      </c>
      <c r="EG149" s="18">
        <v>0</v>
      </c>
      <c r="EH149" s="18">
        <v>0</v>
      </c>
      <c r="EI149" s="24">
        <f t="shared" si="207"/>
        <v>134149.22999999998</v>
      </c>
      <c r="EJ149" s="24">
        <f t="shared" si="208"/>
        <v>134149.22999999998</v>
      </c>
      <c r="EK149" s="45" t="s">
        <v>410</v>
      </c>
      <c r="EL149" s="44"/>
    </row>
    <row r="150" spans="1:142" ht="32.25" customHeight="1">
      <c r="A150" s="42">
        <v>155</v>
      </c>
      <c r="B150" s="41" t="s">
        <v>409</v>
      </c>
      <c r="C150" s="40" t="s">
        <v>408</v>
      </c>
      <c r="D150" s="34"/>
      <c r="E150" s="34"/>
      <c r="F150" s="34"/>
      <c r="G150" s="39"/>
      <c r="H150" s="33"/>
      <c r="I150" s="33"/>
      <c r="J150" s="38"/>
      <c r="K150" s="33"/>
      <c r="L150" s="33"/>
      <c r="M150" s="35"/>
      <c r="N150" s="33"/>
      <c r="O150" s="33"/>
      <c r="P150" s="35"/>
      <c r="Q150" s="36"/>
      <c r="R150" s="36"/>
      <c r="S150" s="35"/>
      <c r="T150" s="33"/>
      <c r="U150" s="33"/>
      <c r="V150" s="35"/>
      <c r="W150" s="33"/>
      <c r="X150" s="30"/>
      <c r="Y150" s="35"/>
      <c r="Z150" s="37"/>
      <c r="AA150" s="37"/>
      <c r="AB150" s="35"/>
      <c r="AC150" s="33"/>
      <c r="AD150" s="33"/>
      <c r="AE150" s="35"/>
      <c r="AF150" s="36"/>
      <c r="AG150" s="36"/>
      <c r="AH150" s="35"/>
      <c r="AI150" s="30"/>
      <c r="AJ150" s="30"/>
      <c r="AK150" s="35"/>
      <c r="AL150" s="36"/>
      <c r="AM150" s="36"/>
      <c r="AN150" s="35"/>
      <c r="AO150" s="33">
        <v>19848929.93</v>
      </c>
      <c r="AP150" s="33"/>
      <c r="AQ150" s="35">
        <f t="shared" si="181"/>
        <v>19848929.93</v>
      </c>
      <c r="AR150" s="33"/>
      <c r="AS150" s="33"/>
      <c r="AT150" s="35">
        <f t="shared" si="182"/>
        <v>19848929.93</v>
      </c>
      <c r="AU150" s="33"/>
      <c r="AV150" s="33"/>
      <c r="AW150" s="35">
        <f t="shared" si="183"/>
        <v>19848929.93</v>
      </c>
      <c r="AX150" s="34"/>
      <c r="AY150" s="34"/>
      <c r="AZ150" s="32">
        <f t="shared" si="184"/>
        <v>19848929.93</v>
      </c>
      <c r="BA150" s="30"/>
      <c r="BB150" s="30"/>
      <c r="BC150" s="32">
        <f t="shared" si="185"/>
        <v>19848929.93</v>
      </c>
      <c r="BD150" s="33"/>
      <c r="BE150" s="33"/>
      <c r="BF150" s="32">
        <f t="shared" si="186"/>
        <v>19848929.93</v>
      </c>
      <c r="BG150" s="30"/>
      <c r="BH150" s="33"/>
      <c r="BI150" s="32">
        <f t="shared" si="187"/>
        <v>19848929.93</v>
      </c>
      <c r="BJ150" s="30"/>
      <c r="BK150" s="30"/>
      <c r="BL150" s="32">
        <f t="shared" si="188"/>
        <v>19848929.93</v>
      </c>
      <c r="BM150" s="30"/>
      <c r="BN150" s="30"/>
      <c r="BO150" s="32">
        <f t="shared" si="189"/>
        <v>19848929.93</v>
      </c>
      <c r="BP150" s="33"/>
      <c r="BQ150" s="33"/>
      <c r="BR150" s="32">
        <f t="shared" si="190"/>
        <v>19848929.93</v>
      </c>
      <c r="BS150" s="30"/>
      <c r="BT150" s="30"/>
      <c r="BU150" s="32">
        <f t="shared" si="191"/>
        <v>19848929.93</v>
      </c>
      <c r="BV150" s="33"/>
      <c r="BW150" s="33">
        <v>72063.66</v>
      </c>
      <c r="BX150" s="32">
        <f t="shared" si="192"/>
        <v>19776866.27</v>
      </c>
      <c r="BY150" s="33"/>
      <c r="BZ150" s="33">
        <v>1343882.41</v>
      </c>
      <c r="CA150" s="32">
        <f t="shared" si="193"/>
        <v>18432983.86</v>
      </c>
      <c r="CB150" s="30"/>
      <c r="CC150" s="31">
        <v>595932</v>
      </c>
      <c r="CD150" s="26">
        <f t="shared" si="209"/>
        <v>17837051.86</v>
      </c>
      <c r="CE150" s="30"/>
      <c r="CF150" s="30"/>
      <c r="CG150" s="26">
        <f t="shared" si="194"/>
        <v>17837051.86</v>
      </c>
      <c r="CH150" s="30"/>
      <c r="CI150" s="30"/>
      <c r="CJ150" s="27">
        <f t="shared" si="195"/>
        <v>17837051.86</v>
      </c>
      <c r="CK150" s="30"/>
      <c r="CL150" s="29"/>
      <c r="CM150" s="26">
        <f t="shared" si="196"/>
        <v>17837051.86</v>
      </c>
      <c r="CP150" s="24">
        <f t="shared" si="197"/>
        <v>17837051.86</v>
      </c>
      <c r="CQ150" s="12">
        <v>0</v>
      </c>
      <c r="CR150" s="13">
        <v>0</v>
      </c>
      <c r="CS150" s="26">
        <f t="shared" si="198"/>
        <v>17837051.86</v>
      </c>
      <c r="CT150" s="11">
        <v>0</v>
      </c>
      <c r="CU150" s="11">
        <v>0</v>
      </c>
      <c r="CV150" s="23">
        <f t="shared" si="199"/>
        <v>17837051.86</v>
      </c>
      <c r="CW150" s="12">
        <v>0</v>
      </c>
      <c r="CX150" s="12">
        <v>0</v>
      </c>
      <c r="CY150" s="27">
        <f t="shared" si="200"/>
        <v>17837051.86</v>
      </c>
      <c r="CZ150" s="18">
        <v>0</v>
      </c>
      <c r="DA150" s="18">
        <v>0</v>
      </c>
      <c r="DB150" s="24">
        <f t="shared" si="201"/>
        <v>17837051.86</v>
      </c>
      <c r="DC150" s="12">
        <v>0</v>
      </c>
      <c r="DD150" s="12">
        <v>0</v>
      </c>
      <c r="DE150" s="27">
        <f t="shared" si="202"/>
        <v>17837051.86</v>
      </c>
      <c r="DF150" s="18">
        <v>0</v>
      </c>
      <c r="DG150" s="18">
        <v>0</v>
      </c>
      <c r="DH150" s="24">
        <f t="shared" si="168"/>
        <v>17837051.86</v>
      </c>
      <c r="DI150" s="12">
        <v>0</v>
      </c>
      <c r="DJ150" s="12">
        <v>0</v>
      </c>
      <c r="DK150" s="26">
        <f t="shared" si="203"/>
        <v>17837051.86</v>
      </c>
      <c r="DL150" s="28">
        <v>0</v>
      </c>
      <c r="DM150" s="28">
        <v>0</v>
      </c>
      <c r="DN150" s="19">
        <f t="shared" si="204"/>
        <v>17837051.86</v>
      </c>
      <c r="DO150" s="12"/>
      <c r="DP150" s="12"/>
      <c r="DQ150" s="27">
        <f>DN150+DO150-DP150</f>
        <v>17837051.86</v>
      </c>
      <c r="DZ150" s="12"/>
      <c r="EA150" s="12"/>
      <c r="EB150" s="26">
        <f t="shared" si="205"/>
        <v>17837051.86</v>
      </c>
      <c r="EC150" s="13"/>
      <c r="ED150" s="18">
        <v>0</v>
      </c>
      <c r="EE150" s="18">
        <v>0</v>
      </c>
      <c r="EF150" s="25">
        <f t="shared" si="206"/>
        <v>17837051.86</v>
      </c>
      <c r="EG150" s="18">
        <v>0</v>
      </c>
      <c r="EH150" s="18">
        <v>0</v>
      </c>
      <c r="EI150" s="24">
        <f t="shared" si="207"/>
        <v>17837051.86</v>
      </c>
      <c r="EJ150" s="24">
        <f t="shared" si="208"/>
        <v>17837051.86</v>
      </c>
      <c r="EK150" s="12"/>
      <c r="EL150" s="12"/>
    </row>
    <row r="151" spans="1:140" ht="18.75" customHeight="1">
      <c r="A151" s="21" t="s">
        <v>407</v>
      </c>
      <c r="DQ151" s="16"/>
      <c r="DR151" s="16"/>
      <c r="EF151" s="16"/>
      <c r="EJ151" s="23">
        <f>SUM(EJ4:EJ150)</f>
        <v>70128562.91999999</v>
      </c>
    </row>
    <row r="152" spans="121:136" ht="15">
      <c r="DQ152" s="16"/>
      <c r="DR152" s="16"/>
      <c r="EF152" s="16"/>
    </row>
    <row r="153" spans="121:136" ht="15">
      <c r="DQ153" s="16"/>
      <c r="DR153" s="16"/>
      <c r="EF153" s="16"/>
    </row>
    <row r="154" spans="121:136" ht="15">
      <c r="DQ154" s="16"/>
      <c r="DR154" s="16"/>
      <c r="EF154" s="16"/>
    </row>
    <row r="155" spans="121:136" ht="15">
      <c r="DQ155" s="16"/>
      <c r="DR155" s="16"/>
      <c r="EF155" s="16"/>
    </row>
    <row r="156" spans="121:136" ht="15">
      <c r="DQ156" s="16"/>
      <c r="DR156" s="16"/>
      <c r="EF156" s="16"/>
    </row>
    <row r="157" spans="121:136" ht="15">
      <c r="DQ157" s="16"/>
      <c r="DR157" s="16"/>
      <c r="EF157" s="16"/>
    </row>
    <row r="158" spans="121:136" ht="15">
      <c r="DQ158" s="16"/>
      <c r="DR158" s="16"/>
      <c r="EF158" s="16"/>
    </row>
    <row r="159" spans="121:136" ht="15">
      <c r="DQ159" s="16"/>
      <c r="DR159" s="16"/>
      <c r="EF159" s="16"/>
    </row>
    <row r="160" spans="121:136" ht="15">
      <c r="DQ160" s="16"/>
      <c r="DR160" s="16"/>
      <c r="EF160" s="16"/>
    </row>
    <row r="161" spans="121:136" s="11" customFormat="1" ht="12.75">
      <c r="DQ161" s="16"/>
      <c r="DR161" s="16"/>
      <c r="DV161" s="14"/>
      <c r="ED161" s="12"/>
      <c r="EE161" s="13"/>
      <c r="EF161" s="16"/>
    </row>
    <row r="162" spans="121:136" s="11" customFormat="1" ht="12.75">
      <c r="DQ162" s="16"/>
      <c r="DR162" s="16"/>
      <c r="DV162" s="14"/>
      <c r="ED162" s="12"/>
      <c r="EE162" s="13"/>
      <c r="EF162" s="16"/>
    </row>
    <row r="163" spans="121:136" s="11" customFormat="1" ht="12.75">
      <c r="DQ163" s="16"/>
      <c r="DR163" s="16"/>
      <c r="DV163" s="14"/>
      <c r="ED163" s="12"/>
      <c r="EE163" s="13"/>
      <c r="EF163" s="16"/>
    </row>
    <row r="164" spans="121:136" s="11" customFormat="1" ht="12.75">
      <c r="DQ164" s="16"/>
      <c r="DR164" s="16"/>
      <c r="DV164" s="14"/>
      <c r="ED164" s="12"/>
      <c r="EE164" s="13"/>
      <c r="EF164" s="16"/>
    </row>
    <row r="165" spans="121:136" s="11" customFormat="1" ht="12.75">
      <c r="DQ165" s="16"/>
      <c r="DR165" s="16"/>
      <c r="DV165" s="14"/>
      <c r="ED165" s="12"/>
      <c r="EE165" s="13"/>
      <c r="EF165" s="16"/>
    </row>
    <row r="166" spans="121:136" s="11" customFormat="1" ht="12.75">
      <c r="DQ166" s="16"/>
      <c r="DR166" s="16"/>
      <c r="DV166" s="14"/>
      <c r="ED166" s="12"/>
      <c r="EE166" s="13"/>
      <c r="EF166" s="16"/>
    </row>
    <row r="167" spans="121:136" s="11" customFormat="1" ht="12.75">
      <c r="DQ167" s="16"/>
      <c r="DR167" s="16"/>
      <c r="DV167" s="14"/>
      <c r="ED167" s="12"/>
      <c r="EE167" s="13"/>
      <c r="EF167" s="16"/>
    </row>
    <row r="168" spans="121:136" s="11" customFormat="1" ht="12.75">
      <c r="DQ168" s="16"/>
      <c r="DR168" s="16"/>
      <c r="DV168" s="14"/>
      <c r="ED168" s="12"/>
      <c r="EE168" s="13"/>
      <c r="EF168" s="16"/>
    </row>
    <row r="169" spans="121:136" s="11" customFormat="1" ht="12.75">
      <c r="DQ169" s="16"/>
      <c r="DR169" s="16"/>
      <c r="DV169" s="14"/>
      <c r="ED169" s="12"/>
      <c r="EE169" s="13"/>
      <c r="EF169" s="16"/>
    </row>
    <row r="170" spans="121:136" s="11" customFormat="1" ht="12.75">
      <c r="DQ170" s="16"/>
      <c r="DR170" s="16"/>
      <c r="DV170" s="14"/>
      <c r="ED170" s="12"/>
      <c r="EE170" s="13"/>
      <c r="EF170" s="16"/>
    </row>
    <row r="171" spans="121:136" s="11" customFormat="1" ht="12.75">
      <c r="DQ171" s="16"/>
      <c r="DR171" s="16"/>
      <c r="DV171" s="14"/>
      <c r="ED171" s="12"/>
      <c r="EE171" s="13"/>
      <c r="EF171" s="16"/>
    </row>
    <row r="172" spans="121:136" s="11" customFormat="1" ht="12.75">
      <c r="DQ172" s="16"/>
      <c r="DR172" s="16"/>
      <c r="DV172" s="14"/>
      <c r="ED172" s="12"/>
      <c r="EE172" s="13"/>
      <c r="EF172" s="16"/>
    </row>
    <row r="173" spans="121:136" s="11" customFormat="1" ht="12.75">
      <c r="DQ173" s="16"/>
      <c r="DR173" s="16"/>
      <c r="DV173" s="14"/>
      <c r="ED173" s="12"/>
      <c r="EE173" s="13"/>
      <c r="EF173" s="16"/>
    </row>
    <row r="174" spans="121:136" s="11" customFormat="1" ht="12.75">
      <c r="DQ174" s="16"/>
      <c r="DR174" s="16"/>
      <c r="DV174" s="14"/>
      <c r="ED174" s="12"/>
      <c r="EE174" s="13"/>
      <c r="EF174" s="16"/>
    </row>
    <row r="175" spans="121:136" s="11" customFormat="1" ht="12.75">
      <c r="DQ175" s="16"/>
      <c r="DR175" s="16"/>
      <c r="DV175" s="14"/>
      <c r="ED175" s="12"/>
      <c r="EE175" s="13"/>
      <c r="EF175" s="16"/>
    </row>
    <row r="176" spans="121:136" s="11" customFormat="1" ht="12.75">
      <c r="DQ176" s="16"/>
      <c r="DR176" s="16"/>
      <c r="DV176" s="14"/>
      <c r="ED176" s="12"/>
      <c r="EE176" s="13"/>
      <c r="EF176" s="16"/>
    </row>
    <row r="177" spans="121:136" s="11" customFormat="1" ht="12.75">
      <c r="DQ177" s="16"/>
      <c r="DR177" s="16"/>
      <c r="DV177" s="14"/>
      <c r="ED177" s="12"/>
      <c r="EE177" s="13"/>
      <c r="EF177" s="16"/>
    </row>
    <row r="178" spans="121:136" s="11" customFormat="1" ht="12.75">
      <c r="DQ178" s="16"/>
      <c r="DR178" s="16"/>
      <c r="DV178" s="14"/>
      <c r="ED178" s="12"/>
      <c r="EE178" s="13"/>
      <c r="EF178" s="16"/>
    </row>
    <row r="179" spans="121:136" s="11" customFormat="1" ht="12.75">
      <c r="DQ179" s="16"/>
      <c r="DR179" s="16"/>
      <c r="DV179" s="14"/>
      <c r="ED179" s="12"/>
      <c r="EE179" s="13"/>
      <c r="EF179" s="16"/>
    </row>
    <row r="180" spans="121:136" s="11" customFormat="1" ht="12.75">
      <c r="DQ180" s="16"/>
      <c r="DR180" s="16"/>
      <c r="DV180" s="14"/>
      <c r="ED180" s="12"/>
      <c r="EE180" s="13"/>
      <c r="EF180" s="16"/>
    </row>
    <row r="181" spans="121:136" s="11" customFormat="1" ht="12.75">
      <c r="DQ181" s="16"/>
      <c r="DR181" s="16"/>
      <c r="DV181" s="14"/>
      <c r="ED181" s="12"/>
      <c r="EE181" s="13"/>
      <c r="EF181" s="16"/>
    </row>
    <row r="182" spans="121:136" s="11" customFormat="1" ht="12.75">
      <c r="DQ182" s="16"/>
      <c r="DR182" s="16"/>
      <c r="DV182" s="14"/>
      <c r="ED182" s="12"/>
      <c r="EE182" s="13"/>
      <c r="EF182" s="16"/>
    </row>
    <row r="183" spans="121:136" s="11" customFormat="1" ht="12.75">
      <c r="DQ183" s="16"/>
      <c r="DR183" s="16"/>
      <c r="DV183" s="14"/>
      <c r="ED183" s="12"/>
      <c r="EE183" s="13"/>
      <c r="EF183" s="16"/>
    </row>
    <row r="184" spans="121:136" s="11" customFormat="1" ht="12.75">
      <c r="DQ184" s="16"/>
      <c r="DR184" s="16"/>
      <c r="DV184" s="14"/>
      <c r="ED184" s="12"/>
      <c r="EE184" s="13"/>
      <c r="EF184" s="16"/>
    </row>
    <row r="185" spans="121:136" s="11" customFormat="1" ht="12.75">
      <c r="DQ185" s="16"/>
      <c r="DR185" s="16"/>
      <c r="DV185" s="14"/>
      <c r="ED185" s="12"/>
      <c r="EE185" s="13"/>
      <c r="EF185" s="16"/>
    </row>
    <row r="186" spans="121:136" s="11" customFormat="1" ht="12.75">
      <c r="DQ186" s="16"/>
      <c r="DR186" s="16"/>
      <c r="DV186" s="14"/>
      <c r="ED186" s="12"/>
      <c r="EE186" s="13"/>
      <c r="EF186" s="16"/>
    </row>
    <row r="187" spans="121:136" s="11" customFormat="1" ht="12.75">
      <c r="DQ187" s="16"/>
      <c r="DR187" s="16"/>
      <c r="DV187" s="14"/>
      <c r="ED187" s="12"/>
      <c r="EE187" s="13"/>
      <c r="EF187" s="16"/>
    </row>
    <row r="188" spans="121:136" s="11" customFormat="1" ht="12.75">
      <c r="DQ188" s="16"/>
      <c r="DR188" s="16"/>
      <c r="DV188" s="14"/>
      <c r="ED188" s="12"/>
      <c r="EE188" s="13"/>
      <c r="EF188" s="16"/>
    </row>
    <row r="189" spans="121:136" s="11" customFormat="1" ht="12.75">
      <c r="DQ189" s="16"/>
      <c r="DR189" s="16"/>
      <c r="DV189" s="14"/>
      <c r="ED189" s="12"/>
      <c r="EE189" s="13"/>
      <c r="EF189" s="16"/>
    </row>
    <row r="190" spans="121:136" s="11" customFormat="1" ht="12.75">
      <c r="DQ190" s="16"/>
      <c r="DR190" s="16"/>
      <c r="DV190" s="14"/>
      <c r="ED190" s="12"/>
      <c r="EE190" s="13"/>
      <c r="EF190" s="16"/>
    </row>
    <row r="191" spans="121:136" s="11" customFormat="1" ht="12.75">
      <c r="DQ191" s="16"/>
      <c r="DR191" s="16"/>
      <c r="DV191" s="14"/>
      <c r="ED191" s="12"/>
      <c r="EE191" s="13"/>
      <c r="EF191" s="16"/>
    </row>
    <row r="192" spans="121:136" s="11" customFormat="1" ht="12.75">
      <c r="DQ192" s="16"/>
      <c r="DR192" s="16"/>
      <c r="DV192" s="14"/>
      <c r="ED192" s="12"/>
      <c r="EE192" s="13"/>
      <c r="EF192" s="16"/>
    </row>
    <row r="193" spans="121:136" s="11" customFormat="1" ht="12.75">
      <c r="DQ193" s="16"/>
      <c r="DR193" s="16"/>
      <c r="DV193" s="14"/>
      <c r="ED193" s="12"/>
      <c r="EE193" s="13"/>
      <c r="EF193" s="16"/>
    </row>
    <row r="194" spans="121:136" s="11" customFormat="1" ht="12.75">
      <c r="DQ194" s="16"/>
      <c r="DR194" s="16"/>
      <c r="DV194" s="14"/>
      <c r="ED194" s="12"/>
      <c r="EE194" s="13"/>
      <c r="EF194" s="16"/>
    </row>
    <row r="195" spans="121:136" s="11" customFormat="1" ht="12.75">
      <c r="DQ195" s="16"/>
      <c r="DR195" s="16"/>
      <c r="DV195" s="14"/>
      <c r="ED195" s="12"/>
      <c r="EE195" s="13"/>
      <c r="EF195" s="16"/>
    </row>
    <row r="196" spans="121:136" s="11" customFormat="1" ht="12.75">
      <c r="DQ196" s="16"/>
      <c r="DR196" s="16"/>
      <c r="DV196" s="14"/>
      <c r="ED196" s="12"/>
      <c r="EE196" s="13"/>
      <c r="EF196" s="16"/>
    </row>
    <row r="197" spans="121:136" s="11" customFormat="1" ht="12.75">
      <c r="DQ197" s="16"/>
      <c r="DR197" s="16"/>
      <c r="DV197" s="14"/>
      <c r="ED197" s="12"/>
      <c r="EE197" s="13"/>
      <c r="EF197" s="16"/>
    </row>
    <row r="198" spans="121:136" s="11" customFormat="1" ht="12.75">
      <c r="DQ198" s="16"/>
      <c r="DR198" s="16"/>
      <c r="DV198" s="14"/>
      <c r="ED198" s="12"/>
      <c r="EE198" s="13"/>
      <c r="EF198" s="16"/>
    </row>
    <row r="199" spans="121:136" s="11" customFormat="1" ht="12.75">
      <c r="DQ199" s="16"/>
      <c r="DR199" s="16"/>
      <c r="DV199" s="14"/>
      <c r="ED199" s="12"/>
      <c r="EE199" s="13"/>
      <c r="EF199" s="16"/>
    </row>
    <row r="200" spans="121:136" s="11" customFormat="1" ht="12.75">
      <c r="DQ200" s="16"/>
      <c r="DR200" s="16"/>
      <c r="DV200" s="14"/>
      <c r="ED200" s="12"/>
      <c r="EE200" s="13"/>
      <c r="EF200" s="16"/>
    </row>
    <row r="201" spans="121:136" s="11" customFormat="1" ht="12.75">
      <c r="DQ201" s="16"/>
      <c r="DR201" s="16"/>
      <c r="DV201" s="14"/>
      <c r="ED201" s="12"/>
      <c r="EE201" s="13"/>
      <c r="EF201" s="16"/>
    </row>
    <row r="202" spans="121:136" s="11" customFormat="1" ht="12.75">
      <c r="DQ202" s="16"/>
      <c r="DR202" s="16"/>
      <c r="DV202" s="14"/>
      <c r="ED202" s="12"/>
      <c r="EE202" s="13"/>
      <c r="EF202" s="16"/>
    </row>
    <row r="203" spans="121:136" s="11" customFormat="1" ht="12.75">
      <c r="DQ203" s="16"/>
      <c r="DR203" s="16"/>
      <c r="DV203" s="14"/>
      <c r="ED203" s="12"/>
      <c r="EE203" s="13"/>
      <c r="EF203" s="16"/>
    </row>
    <row r="204" spans="121:136" s="11" customFormat="1" ht="12.75">
      <c r="DQ204" s="16"/>
      <c r="DR204" s="16"/>
      <c r="DV204" s="14"/>
      <c r="ED204" s="12"/>
      <c r="EE204" s="13"/>
      <c r="EF204" s="16"/>
    </row>
    <row r="205" spans="121:136" s="11" customFormat="1" ht="12.75">
      <c r="DQ205" s="16"/>
      <c r="DR205" s="16"/>
      <c r="DV205" s="14"/>
      <c r="ED205" s="12"/>
      <c r="EE205" s="13"/>
      <c r="EF205" s="16"/>
    </row>
    <row r="206" spans="121:136" s="11" customFormat="1" ht="12.75">
      <c r="DQ206" s="16"/>
      <c r="DR206" s="16"/>
      <c r="DV206" s="14"/>
      <c r="ED206" s="12"/>
      <c r="EE206" s="13"/>
      <c r="EF206" s="16"/>
    </row>
    <row r="207" spans="121:136" s="11" customFormat="1" ht="12.75">
      <c r="DQ207" s="16"/>
      <c r="DR207" s="16"/>
      <c r="DV207" s="14"/>
      <c r="ED207" s="12"/>
      <c r="EE207" s="13"/>
      <c r="EF207" s="16"/>
    </row>
    <row r="208" spans="121:136" s="11" customFormat="1" ht="12.75">
      <c r="DQ208" s="16"/>
      <c r="DR208" s="16"/>
      <c r="DV208" s="14"/>
      <c r="ED208" s="12"/>
      <c r="EE208" s="13"/>
      <c r="EF208" s="16"/>
    </row>
    <row r="209" spans="121:136" s="11" customFormat="1" ht="12.75">
      <c r="DQ209" s="16"/>
      <c r="DR209" s="16"/>
      <c r="DV209" s="14"/>
      <c r="ED209" s="12"/>
      <c r="EE209" s="13"/>
      <c r="EF209" s="16"/>
    </row>
    <row r="210" spans="121:136" s="11" customFormat="1" ht="12.75">
      <c r="DQ210" s="16"/>
      <c r="DR210" s="16"/>
      <c r="DV210" s="14"/>
      <c r="ED210" s="12"/>
      <c r="EE210" s="13"/>
      <c r="EF210" s="16"/>
    </row>
    <row r="211" spans="121:136" s="11" customFormat="1" ht="12.75">
      <c r="DQ211" s="16"/>
      <c r="DR211" s="16"/>
      <c r="DV211" s="14"/>
      <c r="ED211" s="12"/>
      <c r="EE211" s="13"/>
      <c r="EF211" s="16"/>
    </row>
    <row r="212" spans="121:136" s="11" customFormat="1" ht="12.75">
      <c r="DQ212" s="16"/>
      <c r="DR212" s="16"/>
      <c r="DV212" s="14"/>
      <c r="ED212" s="12"/>
      <c r="EE212" s="13"/>
      <c r="EF212" s="16"/>
    </row>
    <row r="213" spans="121:136" s="11" customFormat="1" ht="12.75">
      <c r="DQ213" s="16"/>
      <c r="DR213" s="16"/>
      <c r="DV213" s="14"/>
      <c r="ED213" s="12"/>
      <c r="EE213" s="13"/>
      <c r="EF213" s="16"/>
    </row>
    <row r="214" spans="121:136" s="11" customFormat="1" ht="12.75">
      <c r="DQ214" s="16"/>
      <c r="DR214" s="16"/>
      <c r="DV214" s="14"/>
      <c r="ED214" s="12"/>
      <c r="EE214" s="13"/>
      <c r="EF214" s="16"/>
    </row>
    <row r="215" spans="121:136" s="11" customFormat="1" ht="12.75">
      <c r="DQ215" s="16"/>
      <c r="DR215" s="16"/>
      <c r="DV215" s="14"/>
      <c r="ED215" s="12"/>
      <c r="EE215" s="13"/>
      <c r="EF215" s="16"/>
    </row>
    <row r="216" spans="121:136" s="11" customFormat="1" ht="12.75">
      <c r="DQ216" s="16"/>
      <c r="DR216" s="16"/>
      <c r="DV216" s="14"/>
      <c r="ED216" s="12"/>
      <c r="EE216" s="13"/>
      <c r="EF216" s="16"/>
    </row>
    <row r="217" spans="121:136" s="11" customFormat="1" ht="12.75">
      <c r="DQ217" s="16"/>
      <c r="DR217" s="16"/>
      <c r="DV217" s="14"/>
      <c r="ED217" s="12"/>
      <c r="EE217" s="13"/>
      <c r="EF217" s="16"/>
    </row>
    <row r="218" spans="121:136" s="11" customFormat="1" ht="12.75">
      <c r="DQ218" s="16"/>
      <c r="DR218" s="16"/>
      <c r="DV218" s="14"/>
      <c r="ED218" s="12"/>
      <c r="EE218" s="13"/>
      <c r="EF218" s="16"/>
    </row>
    <row r="219" spans="121:136" s="11" customFormat="1" ht="12.75">
      <c r="DQ219" s="16"/>
      <c r="DR219" s="16"/>
      <c r="DV219" s="14"/>
      <c r="ED219" s="12"/>
      <c r="EE219" s="13"/>
      <c r="EF219" s="16"/>
    </row>
    <row r="220" spans="121:136" s="11" customFormat="1" ht="12.75">
      <c r="DQ220" s="16"/>
      <c r="DR220" s="16"/>
      <c r="DV220" s="14"/>
      <c r="ED220" s="12"/>
      <c r="EE220" s="13"/>
      <c r="EF220" s="16"/>
    </row>
    <row r="221" spans="121:136" s="11" customFormat="1" ht="12.75">
      <c r="DQ221" s="16"/>
      <c r="DR221" s="16"/>
      <c r="DV221" s="14"/>
      <c r="ED221" s="12"/>
      <c r="EE221" s="13"/>
      <c r="EF221" s="16"/>
    </row>
    <row r="222" spans="121:136" s="11" customFormat="1" ht="12.75">
      <c r="DQ222" s="16"/>
      <c r="DR222" s="16"/>
      <c r="DV222" s="14"/>
      <c r="ED222" s="12"/>
      <c r="EE222" s="13"/>
      <c r="EF222" s="16"/>
    </row>
    <row r="223" spans="121:136" s="11" customFormat="1" ht="12.75">
      <c r="DQ223" s="16"/>
      <c r="DR223" s="16"/>
      <c r="DV223" s="14"/>
      <c r="ED223" s="12"/>
      <c r="EE223" s="13"/>
      <c r="EF223" s="16"/>
    </row>
    <row r="224" spans="121:136" s="11" customFormat="1" ht="12.75">
      <c r="DQ224" s="16"/>
      <c r="DR224" s="16"/>
      <c r="DV224" s="14"/>
      <c r="ED224" s="12"/>
      <c r="EE224" s="13"/>
      <c r="EF224" s="16"/>
    </row>
    <row r="225" spans="121:136" s="11" customFormat="1" ht="12.75">
      <c r="DQ225" s="16"/>
      <c r="DR225" s="16"/>
      <c r="DV225" s="14"/>
      <c r="ED225" s="12"/>
      <c r="EE225" s="13"/>
      <c r="EF225" s="16"/>
    </row>
    <row r="226" spans="121:136" s="11" customFormat="1" ht="12.75">
      <c r="DQ226" s="16"/>
      <c r="DR226" s="16"/>
      <c r="DV226" s="14"/>
      <c r="ED226" s="12"/>
      <c r="EE226" s="13"/>
      <c r="EF226" s="16"/>
    </row>
    <row r="227" spans="121:136" s="11" customFormat="1" ht="12.75">
      <c r="DQ227" s="16"/>
      <c r="DR227" s="16"/>
      <c r="DV227" s="14"/>
      <c r="ED227" s="12"/>
      <c r="EE227" s="13"/>
      <c r="EF227" s="16"/>
    </row>
    <row r="228" spans="121:136" s="11" customFormat="1" ht="12.75">
      <c r="DQ228" s="16"/>
      <c r="DR228" s="16"/>
      <c r="DV228" s="14"/>
      <c r="ED228" s="12"/>
      <c r="EE228" s="13"/>
      <c r="EF228" s="16"/>
    </row>
    <row r="229" spans="121:136" s="11" customFormat="1" ht="12.75">
      <c r="DQ229" s="16"/>
      <c r="DR229" s="16"/>
      <c r="DV229" s="14"/>
      <c r="ED229" s="12"/>
      <c r="EE229" s="13"/>
      <c r="EF229" s="16"/>
    </row>
    <row r="230" spans="121:136" s="11" customFormat="1" ht="12.75">
      <c r="DQ230" s="16"/>
      <c r="DR230" s="16"/>
      <c r="DV230" s="14"/>
      <c r="ED230" s="12"/>
      <c r="EE230" s="13"/>
      <c r="EF230" s="16"/>
    </row>
    <row r="231" spans="121:136" s="11" customFormat="1" ht="12.75">
      <c r="DQ231" s="16"/>
      <c r="DR231" s="16"/>
      <c r="DV231" s="14"/>
      <c r="ED231" s="12"/>
      <c r="EE231" s="13"/>
      <c r="EF231" s="16"/>
    </row>
    <row r="232" spans="121:136" s="11" customFormat="1" ht="12.75">
      <c r="DQ232" s="16"/>
      <c r="DR232" s="16"/>
      <c r="DV232" s="14"/>
      <c r="ED232" s="12"/>
      <c r="EE232" s="13"/>
      <c r="EF232" s="16"/>
    </row>
    <row r="233" spans="121:136" s="11" customFormat="1" ht="12.75">
      <c r="DQ233" s="16"/>
      <c r="DR233" s="16"/>
      <c r="DV233" s="14"/>
      <c r="ED233" s="12"/>
      <c r="EE233" s="13"/>
      <c r="EF233" s="16"/>
    </row>
    <row r="234" spans="121:136" s="11" customFormat="1" ht="12.75">
      <c r="DQ234" s="16"/>
      <c r="DR234" s="16"/>
      <c r="DV234" s="14"/>
      <c r="ED234" s="12"/>
      <c r="EE234" s="13"/>
      <c r="EF234" s="16"/>
    </row>
    <row r="235" spans="121:136" s="11" customFormat="1" ht="12.75">
      <c r="DQ235" s="16"/>
      <c r="DR235" s="16"/>
      <c r="DV235" s="14"/>
      <c r="ED235" s="12"/>
      <c r="EE235" s="13"/>
      <c r="EF235" s="16"/>
    </row>
    <row r="236" spans="121:136" s="11" customFormat="1" ht="12.75">
      <c r="DQ236" s="16"/>
      <c r="DR236" s="16"/>
      <c r="DV236" s="14"/>
      <c r="ED236" s="12"/>
      <c r="EE236" s="13"/>
      <c r="EF236" s="16"/>
    </row>
    <row r="237" spans="121:136" s="11" customFormat="1" ht="12.75">
      <c r="DQ237" s="16"/>
      <c r="DR237" s="16"/>
      <c r="DV237" s="14"/>
      <c r="ED237" s="12"/>
      <c r="EE237" s="13"/>
      <c r="EF237" s="16"/>
    </row>
    <row r="238" spans="121:136" s="11" customFormat="1" ht="12.75">
      <c r="DQ238" s="16"/>
      <c r="DR238" s="16"/>
      <c r="DV238" s="14"/>
      <c r="ED238" s="12"/>
      <c r="EE238" s="13"/>
      <c r="EF238" s="16"/>
    </row>
    <row r="239" spans="121:136" s="11" customFormat="1" ht="12.75">
      <c r="DQ239" s="16"/>
      <c r="DR239" s="16"/>
      <c r="DV239" s="14"/>
      <c r="ED239" s="12"/>
      <c r="EE239" s="13"/>
      <c r="EF239" s="16"/>
    </row>
    <row r="240" spans="121:136" s="11" customFormat="1" ht="12.75">
      <c r="DQ240" s="16"/>
      <c r="DR240" s="16"/>
      <c r="DV240" s="14"/>
      <c r="ED240" s="12"/>
      <c r="EE240" s="13"/>
      <c r="EF240" s="16"/>
    </row>
    <row r="241" spans="121:136" s="11" customFormat="1" ht="12.75">
      <c r="DQ241" s="16"/>
      <c r="DR241" s="16"/>
      <c r="DV241" s="14"/>
      <c r="ED241" s="12"/>
      <c r="EE241" s="13"/>
      <c r="EF241" s="16"/>
    </row>
    <row r="242" spans="121:136" s="11" customFormat="1" ht="12.75">
      <c r="DQ242" s="16"/>
      <c r="DR242" s="16"/>
      <c r="DV242" s="14"/>
      <c r="ED242" s="12"/>
      <c r="EE242" s="13"/>
      <c r="EF242" s="16"/>
    </row>
    <row r="243" spans="121:136" s="11" customFormat="1" ht="12.75">
      <c r="DQ243" s="16"/>
      <c r="DR243" s="16"/>
      <c r="DV243" s="14"/>
      <c r="ED243" s="12"/>
      <c r="EE243" s="13"/>
      <c r="EF243" s="16"/>
    </row>
    <row r="244" spans="121:136" s="11" customFormat="1" ht="12.75">
      <c r="DQ244" s="16"/>
      <c r="DR244" s="16"/>
      <c r="DV244" s="14"/>
      <c r="ED244" s="12"/>
      <c r="EE244" s="13"/>
      <c r="EF244" s="16"/>
    </row>
    <row r="245" spans="121:136" s="11" customFormat="1" ht="12.75">
      <c r="DQ245" s="16"/>
      <c r="DR245" s="16"/>
      <c r="DV245" s="14"/>
      <c r="ED245" s="12"/>
      <c r="EE245" s="13"/>
      <c r="EF245" s="16"/>
    </row>
    <row r="246" spans="121:136" s="11" customFormat="1" ht="12.75">
      <c r="DQ246" s="16"/>
      <c r="DR246" s="16"/>
      <c r="DV246" s="14"/>
      <c r="ED246" s="12"/>
      <c r="EE246" s="13"/>
      <c r="EF246" s="16"/>
    </row>
    <row r="247" spans="121:136" s="11" customFormat="1" ht="12.75">
      <c r="DQ247" s="16"/>
      <c r="DR247" s="16"/>
      <c r="DV247" s="14"/>
      <c r="ED247" s="12"/>
      <c r="EE247" s="13"/>
      <c r="EF247" s="16"/>
    </row>
    <row r="248" spans="121:136" s="11" customFormat="1" ht="12.75">
      <c r="DQ248" s="16"/>
      <c r="DR248" s="16"/>
      <c r="DV248" s="14"/>
      <c r="ED248" s="12"/>
      <c r="EE248" s="13"/>
      <c r="EF248" s="16"/>
    </row>
    <row r="249" spans="121:136" s="11" customFormat="1" ht="12.75">
      <c r="DQ249" s="16"/>
      <c r="DR249" s="16"/>
      <c r="DV249" s="14"/>
      <c r="ED249" s="12"/>
      <c r="EE249" s="13"/>
      <c r="EF249" s="16"/>
    </row>
    <row r="250" spans="121:136" s="11" customFormat="1" ht="12.75">
      <c r="DQ250" s="16"/>
      <c r="DR250" s="16"/>
      <c r="DV250" s="14"/>
      <c r="ED250" s="12"/>
      <c r="EE250" s="13"/>
      <c r="EF250" s="16"/>
    </row>
    <row r="251" spans="121:136" s="11" customFormat="1" ht="12.75">
      <c r="DQ251" s="16"/>
      <c r="DR251" s="16"/>
      <c r="DV251" s="14"/>
      <c r="ED251" s="12"/>
      <c r="EE251" s="13"/>
      <c r="EF251" s="16"/>
    </row>
    <row r="252" spans="121:136" s="11" customFormat="1" ht="12.75">
      <c r="DQ252" s="16"/>
      <c r="DR252" s="16"/>
      <c r="DV252" s="14"/>
      <c r="ED252" s="12"/>
      <c r="EE252" s="13"/>
      <c r="EF252" s="16"/>
    </row>
    <row r="253" spans="121:136" s="11" customFormat="1" ht="12.75">
      <c r="DQ253" s="16"/>
      <c r="DR253" s="16"/>
      <c r="DV253" s="14"/>
      <c r="ED253" s="12"/>
      <c r="EE253" s="13"/>
      <c r="EF253" s="16"/>
    </row>
    <row r="254" spans="121:136" s="11" customFormat="1" ht="12.75">
      <c r="DQ254" s="16"/>
      <c r="DR254" s="16"/>
      <c r="DV254" s="14"/>
      <c r="ED254" s="12"/>
      <c r="EE254" s="13"/>
      <c r="EF254" s="16"/>
    </row>
    <row r="255" spans="121:136" s="11" customFormat="1" ht="12.75">
      <c r="DQ255" s="16"/>
      <c r="DR255" s="16"/>
      <c r="DV255" s="14"/>
      <c r="ED255" s="12"/>
      <c r="EE255" s="13"/>
      <c r="EF255" s="16"/>
    </row>
    <row r="256" spans="121:136" s="11" customFormat="1" ht="12.75">
      <c r="DQ256" s="16"/>
      <c r="DR256" s="16"/>
      <c r="DV256" s="14"/>
      <c r="ED256" s="12"/>
      <c r="EE256" s="13"/>
      <c r="EF256" s="16"/>
    </row>
    <row r="257" spans="121:136" s="11" customFormat="1" ht="12.75">
      <c r="DQ257" s="16"/>
      <c r="DR257" s="16"/>
      <c r="DV257" s="14"/>
      <c r="ED257" s="12"/>
      <c r="EE257" s="13"/>
      <c r="EF257" s="16"/>
    </row>
    <row r="258" spans="121:136" s="11" customFormat="1" ht="12.75">
      <c r="DQ258" s="16"/>
      <c r="DR258" s="16"/>
      <c r="DV258" s="14"/>
      <c r="ED258" s="12"/>
      <c r="EE258" s="13"/>
      <c r="EF258" s="16"/>
    </row>
    <row r="259" spans="121:136" s="11" customFormat="1" ht="12.75">
      <c r="DQ259" s="16"/>
      <c r="DR259" s="16"/>
      <c r="DV259" s="14"/>
      <c r="ED259" s="12"/>
      <c r="EE259" s="13"/>
      <c r="EF259" s="16"/>
    </row>
    <row r="260" spans="121:136" s="11" customFormat="1" ht="12.75">
      <c r="DQ260" s="16"/>
      <c r="DR260" s="16"/>
      <c r="DV260" s="14"/>
      <c r="ED260" s="12"/>
      <c r="EE260" s="13"/>
      <c r="EF260" s="16"/>
    </row>
    <row r="261" spans="121:136" s="11" customFormat="1" ht="12.75">
      <c r="DQ261" s="16"/>
      <c r="DR261" s="16"/>
      <c r="DV261" s="14"/>
      <c r="ED261" s="12"/>
      <c r="EE261" s="13"/>
      <c r="EF261" s="16"/>
    </row>
    <row r="262" spans="121:136" s="11" customFormat="1" ht="12.75">
      <c r="DQ262" s="16"/>
      <c r="DR262" s="16"/>
      <c r="DV262" s="14"/>
      <c r="ED262" s="12"/>
      <c r="EE262" s="13"/>
      <c r="EF262" s="16"/>
    </row>
    <row r="263" spans="121:136" s="11" customFormat="1" ht="12.75">
      <c r="DQ263" s="16"/>
      <c r="DR263" s="16"/>
      <c r="DV263" s="14"/>
      <c r="ED263" s="12"/>
      <c r="EE263" s="13"/>
      <c r="EF263" s="16"/>
    </row>
    <row r="264" spans="121:136" s="11" customFormat="1" ht="12.75">
      <c r="DQ264" s="16"/>
      <c r="DR264" s="16"/>
      <c r="DV264" s="14"/>
      <c r="ED264" s="12"/>
      <c r="EE264" s="13"/>
      <c r="EF264" s="16"/>
    </row>
    <row r="265" spans="121:136" s="11" customFormat="1" ht="12.75">
      <c r="DQ265" s="16"/>
      <c r="DR265" s="16"/>
      <c r="DV265" s="14"/>
      <c r="ED265" s="12"/>
      <c r="EE265" s="13"/>
      <c r="EF265" s="16"/>
    </row>
    <row r="266" spans="121:136" s="11" customFormat="1" ht="12.75">
      <c r="DQ266" s="16"/>
      <c r="DR266" s="16"/>
      <c r="DV266" s="14"/>
      <c r="ED266" s="12"/>
      <c r="EE266" s="13"/>
      <c r="EF266" s="16"/>
    </row>
    <row r="267" spans="121:136" s="11" customFormat="1" ht="12.75">
      <c r="DQ267" s="16"/>
      <c r="DR267" s="16"/>
      <c r="DV267" s="14"/>
      <c r="ED267" s="12"/>
      <c r="EE267" s="13"/>
      <c r="EF267" s="16"/>
    </row>
    <row r="268" spans="121:136" s="11" customFormat="1" ht="12.75">
      <c r="DQ268" s="16"/>
      <c r="DR268" s="16"/>
      <c r="DV268" s="14"/>
      <c r="ED268" s="12"/>
      <c r="EE268" s="13"/>
      <c r="EF268" s="16"/>
    </row>
    <row r="269" spans="121:136" s="11" customFormat="1" ht="12.75">
      <c r="DQ269" s="16"/>
      <c r="DR269" s="16"/>
      <c r="DV269" s="14"/>
      <c r="ED269" s="12"/>
      <c r="EE269" s="13"/>
      <c r="EF269" s="16"/>
    </row>
    <row r="270" spans="121:136" s="11" customFormat="1" ht="12.75">
      <c r="DQ270" s="16"/>
      <c r="DR270" s="16"/>
      <c r="DV270" s="14"/>
      <c r="ED270" s="12"/>
      <c r="EE270" s="13"/>
      <c r="EF270" s="16"/>
    </row>
    <row r="271" spans="121:136" s="11" customFormat="1" ht="12.75">
      <c r="DQ271" s="16"/>
      <c r="DR271" s="16"/>
      <c r="DV271" s="14"/>
      <c r="ED271" s="12"/>
      <c r="EE271" s="13"/>
      <c r="EF271" s="16"/>
    </row>
    <row r="272" spans="121:136" s="11" customFormat="1" ht="12.75">
      <c r="DQ272" s="16"/>
      <c r="DR272" s="16"/>
      <c r="DV272" s="14"/>
      <c r="ED272" s="12"/>
      <c r="EE272" s="13"/>
      <c r="EF272" s="16"/>
    </row>
    <row r="273" spans="121:136" s="11" customFormat="1" ht="12.75">
      <c r="DQ273" s="16"/>
      <c r="DR273" s="16"/>
      <c r="DV273" s="14"/>
      <c r="ED273" s="12"/>
      <c r="EE273" s="13"/>
      <c r="EF273" s="16"/>
    </row>
    <row r="274" spans="121:136" s="11" customFormat="1" ht="12.75">
      <c r="DQ274" s="16"/>
      <c r="DR274" s="16"/>
      <c r="DV274" s="14"/>
      <c r="ED274" s="12"/>
      <c r="EE274" s="13"/>
      <c r="EF274" s="16"/>
    </row>
    <row r="275" spans="121:136" s="11" customFormat="1" ht="12.75">
      <c r="DQ275" s="16"/>
      <c r="DR275" s="16"/>
      <c r="DV275" s="14"/>
      <c r="ED275" s="12"/>
      <c r="EE275" s="13"/>
      <c r="EF275" s="16"/>
    </row>
    <row r="276" spans="121:136" s="11" customFormat="1" ht="12.75">
      <c r="DQ276" s="16"/>
      <c r="DR276" s="16"/>
      <c r="DV276" s="14"/>
      <c r="ED276" s="12"/>
      <c r="EE276" s="13"/>
      <c r="EF276" s="16"/>
    </row>
    <row r="277" spans="121:136" s="11" customFormat="1" ht="12.75">
      <c r="DQ277" s="16"/>
      <c r="DR277" s="16"/>
      <c r="DV277" s="14"/>
      <c r="ED277" s="12"/>
      <c r="EE277" s="13"/>
      <c r="EF277" s="16"/>
    </row>
    <row r="278" spans="121:136" s="11" customFormat="1" ht="12.75">
      <c r="DQ278" s="16"/>
      <c r="DR278" s="16"/>
      <c r="DV278" s="14"/>
      <c r="ED278" s="12"/>
      <c r="EE278" s="13"/>
      <c r="EF278" s="16"/>
    </row>
    <row r="279" spans="121:136" s="11" customFormat="1" ht="12.75">
      <c r="DQ279" s="16"/>
      <c r="DR279" s="16"/>
      <c r="DV279" s="14"/>
      <c r="ED279" s="12"/>
      <c r="EE279" s="13"/>
      <c r="EF279" s="16"/>
    </row>
    <row r="280" spans="121:136" s="11" customFormat="1" ht="12.75">
      <c r="DQ280" s="16"/>
      <c r="DR280" s="16"/>
      <c r="DV280" s="14"/>
      <c r="ED280" s="12"/>
      <c r="EE280" s="13"/>
      <c r="EF280" s="16"/>
    </row>
    <row r="281" spans="121:136" s="11" customFormat="1" ht="12.75">
      <c r="DQ281" s="16"/>
      <c r="DR281" s="16"/>
      <c r="DV281" s="14"/>
      <c r="ED281" s="12"/>
      <c r="EE281" s="13"/>
      <c r="EF281" s="16"/>
    </row>
    <row r="282" spans="121:136" s="11" customFormat="1" ht="12.75">
      <c r="DQ282" s="16"/>
      <c r="DR282" s="16"/>
      <c r="DV282" s="14"/>
      <c r="ED282" s="12"/>
      <c r="EE282" s="13"/>
      <c r="EF282" s="16"/>
    </row>
    <row r="283" spans="121:136" s="11" customFormat="1" ht="12.75">
      <c r="DQ283" s="16"/>
      <c r="DR283" s="16"/>
      <c r="DV283" s="14"/>
      <c r="ED283" s="12"/>
      <c r="EE283" s="13"/>
      <c r="EF283" s="16"/>
    </row>
    <row r="284" spans="121:136" s="11" customFormat="1" ht="12.75">
      <c r="DQ284" s="16"/>
      <c r="DR284" s="16"/>
      <c r="DV284" s="14"/>
      <c r="ED284" s="12"/>
      <c r="EE284" s="13"/>
      <c r="EF284" s="16"/>
    </row>
    <row r="285" spans="121:136" s="11" customFormat="1" ht="12.75">
      <c r="DQ285" s="16"/>
      <c r="DR285" s="16"/>
      <c r="DV285" s="14"/>
      <c r="ED285" s="12"/>
      <c r="EE285" s="13"/>
      <c r="EF285" s="16"/>
    </row>
    <row r="286" spans="121:136" s="11" customFormat="1" ht="12.75">
      <c r="DQ286" s="16"/>
      <c r="DR286" s="16"/>
      <c r="DV286" s="14"/>
      <c r="ED286" s="12"/>
      <c r="EE286" s="13"/>
      <c r="EF286" s="16"/>
    </row>
    <row r="287" spans="121:136" s="11" customFormat="1" ht="12.75">
      <c r="DQ287" s="16"/>
      <c r="DR287" s="16"/>
      <c r="DV287" s="14"/>
      <c r="ED287" s="12"/>
      <c r="EE287" s="13"/>
      <c r="EF287" s="16"/>
    </row>
    <row r="288" spans="121:136" s="11" customFormat="1" ht="12.75">
      <c r="DQ288" s="16"/>
      <c r="DR288" s="16"/>
      <c r="DV288" s="14"/>
      <c r="ED288" s="12"/>
      <c r="EE288" s="13"/>
      <c r="EF288" s="16"/>
    </row>
    <row r="289" spans="121:136" s="11" customFormat="1" ht="12.75">
      <c r="DQ289" s="16"/>
      <c r="DR289" s="16"/>
      <c r="DV289" s="14"/>
      <c r="ED289" s="12"/>
      <c r="EE289" s="13"/>
      <c r="EF289" s="16"/>
    </row>
    <row r="290" spans="121:136" s="11" customFormat="1" ht="12.75">
      <c r="DQ290" s="16"/>
      <c r="DR290" s="16"/>
      <c r="DV290" s="14"/>
      <c r="ED290" s="12"/>
      <c r="EE290" s="13"/>
      <c r="EF290" s="16"/>
    </row>
    <row r="291" spans="121:136" s="11" customFormat="1" ht="12.75">
      <c r="DQ291" s="16"/>
      <c r="DR291" s="16"/>
      <c r="DV291" s="14"/>
      <c r="ED291" s="12"/>
      <c r="EE291" s="13"/>
      <c r="EF291" s="16"/>
    </row>
    <row r="292" spans="121:136" s="11" customFormat="1" ht="12.75">
      <c r="DQ292" s="16"/>
      <c r="DR292" s="16"/>
      <c r="DV292" s="14"/>
      <c r="ED292" s="12"/>
      <c r="EE292" s="13"/>
      <c r="EF292" s="16"/>
    </row>
    <row r="293" spans="121:136" s="11" customFormat="1" ht="12.75">
      <c r="DQ293" s="16"/>
      <c r="DR293" s="16"/>
      <c r="DV293" s="14"/>
      <c r="ED293" s="12"/>
      <c r="EE293" s="13"/>
      <c r="EF293" s="16"/>
    </row>
    <row r="294" spans="121:136" s="11" customFormat="1" ht="12.75">
      <c r="DQ294" s="16"/>
      <c r="DR294" s="16"/>
      <c r="DV294" s="14"/>
      <c r="ED294" s="12"/>
      <c r="EE294" s="13"/>
      <c r="EF294" s="16"/>
    </row>
    <row r="295" spans="121:136" s="11" customFormat="1" ht="12.75">
      <c r="DQ295" s="16"/>
      <c r="DR295" s="16"/>
      <c r="DV295" s="14"/>
      <c r="ED295" s="12"/>
      <c r="EE295" s="13"/>
      <c r="EF295" s="16"/>
    </row>
    <row r="296" spans="121:136" s="11" customFormat="1" ht="12.75">
      <c r="DQ296" s="16"/>
      <c r="DR296" s="16"/>
      <c r="DV296" s="14"/>
      <c r="ED296" s="12"/>
      <c r="EE296" s="13"/>
      <c r="EF296" s="16"/>
    </row>
    <row r="297" spans="121:136" s="11" customFormat="1" ht="12.75">
      <c r="DQ297" s="16"/>
      <c r="DR297" s="16"/>
      <c r="DV297" s="14"/>
      <c r="ED297" s="12"/>
      <c r="EE297" s="13"/>
      <c r="EF297" s="16"/>
    </row>
    <row r="298" spans="121:136" s="11" customFormat="1" ht="12.75">
      <c r="DQ298" s="16"/>
      <c r="DR298" s="16"/>
      <c r="DV298" s="14"/>
      <c r="ED298" s="12"/>
      <c r="EE298" s="13"/>
      <c r="EF298" s="16"/>
    </row>
    <row r="299" spans="121:136" s="11" customFormat="1" ht="12.75">
      <c r="DQ299" s="16"/>
      <c r="DR299" s="16"/>
      <c r="DV299" s="14"/>
      <c r="ED299" s="12"/>
      <c r="EE299" s="13"/>
      <c r="EF299" s="16"/>
    </row>
    <row r="300" spans="121:136" s="11" customFormat="1" ht="12.75">
      <c r="DQ300" s="16"/>
      <c r="DR300" s="16"/>
      <c r="DV300" s="14"/>
      <c r="ED300" s="12"/>
      <c r="EE300" s="13"/>
      <c r="EF300" s="16"/>
    </row>
    <row r="301" spans="121:136" s="11" customFormat="1" ht="12.75">
      <c r="DQ301" s="16"/>
      <c r="DR301" s="16"/>
      <c r="DV301" s="14"/>
      <c r="ED301" s="12"/>
      <c r="EE301" s="13"/>
      <c r="EF301" s="16"/>
    </row>
    <row r="302" spans="121:136" s="11" customFormat="1" ht="12.75">
      <c r="DQ302" s="16"/>
      <c r="DR302" s="16"/>
      <c r="DV302" s="14"/>
      <c r="ED302" s="12"/>
      <c r="EE302" s="13"/>
      <c r="EF302" s="16"/>
    </row>
    <row r="303" spans="121:136" s="11" customFormat="1" ht="12.75">
      <c r="DQ303" s="16"/>
      <c r="DR303" s="16"/>
      <c r="DV303" s="14"/>
      <c r="ED303" s="12"/>
      <c r="EE303" s="13"/>
      <c r="EF303" s="16"/>
    </row>
    <row r="304" spans="121:136" s="11" customFormat="1" ht="12.75">
      <c r="DQ304" s="16"/>
      <c r="DR304" s="16"/>
      <c r="DV304" s="14"/>
      <c r="ED304" s="12"/>
      <c r="EE304" s="13"/>
      <c r="EF304" s="16"/>
    </row>
    <row r="305" spans="121:136" s="11" customFormat="1" ht="12.75">
      <c r="DQ305" s="16"/>
      <c r="DR305" s="16"/>
      <c r="DV305" s="14"/>
      <c r="ED305" s="12"/>
      <c r="EE305" s="13"/>
      <c r="EF305" s="16"/>
    </row>
    <row r="306" spans="121:136" s="11" customFormat="1" ht="12.75">
      <c r="DQ306" s="16"/>
      <c r="DR306" s="16"/>
      <c r="DV306" s="14"/>
      <c r="ED306" s="12"/>
      <c r="EE306" s="13"/>
      <c r="EF306" s="16"/>
    </row>
    <row r="307" spans="121:136" s="11" customFormat="1" ht="12.75">
      <c r="DQ307" s="16"/>
      <c r="DR307" s="16"/>
      <c r="DV307" s="14"/>
      <c r="ED307" s="12"/>
      <c r="EE307" s="13"/>
      <c r="EF307" s="16"/>
    </row>
    <row r="308" spans="121:136" s="11" customFormat="1" ht="12.75">
      <c r="DQ308" s="16"/>
      <c r="DR308" s="16"/>
      <c r="DV308" s="14"/>
      <c r="ED308" s="12"/>
      <c r="EE308" s="13"/>
      <c r="EF308" s="16"/>
    </row>
    <row r="309" spans="121:136" s="11" customFormat="1" ht="12.75">
      <c r="DQ309" s="16"/>
      <c r="DR309" s="16"/>
      <c r="DV309" s="14"/>
      <c r="ED309" s="12"/>
      <c r="EE309" s="13"/>
      <c r="EF309" s="16"/>
    </row>
    <row r="310" spans="121:136" s="11" customFormat="1" ht="12.75">
      <c r="DQ310" s="16"/>
      <c r="DR310" s="16"/>
      <c r="DV310" s="14"/>
      <c r="ED310" s="12"/>
      <c r="EE310" s="13"/>
      <c r="EF310" s="16"/>
    </row>
    <row r="311" spans="121:136" s="11" customFormat="1" ht="12.75">
      <c r="DQ311" s="16"/>
      <c r="DR311" s="16"/>
      <c r="DV311" s="14"/>
      <c r="ED311" s="12"/>
      <c r="EE311" s="13"/>
      <c r="EF311" s="16"/>
    </row>
    <row r="312" spans="121:136" s="11" customFormat="1" ht="12.75">
      <c r="DQ312" s="16"/>
      <c r="DR312" s="16"/>
      <c r="DV312" s="14"/>
      <c r="ED312" s="12"/>
      <c r="EE312" s="13"/>
      <c r="EF312" s="16"/>
    </row>
    <row r="313" spans="121:136" s="11" customFormat="1" ht="12.75">
      <c r="DQ313" s="16"/>
      <c r="DR313" s="16"/>
      <c r="DV313" s="14"/>
      <c r="ED313" s="12"/>
      <c r="EE313" s="13"/>
      <c r="EF313" s="16"/>
    </row>
    <row r="314" spans="121:136" s="11" customFormat="1" ht="12.75">
      <c r="DQ314" s="16"/>
      <c r="DR314" s="16"/>
      <c r="DV314" s="14"/>
      <c r="ED314" s="12"/>
      <c r="EE314" s="13"/>
      <c r="EF314" s="16"/>
    </row>
    <row r="315" spans="121:136" s="11" customFormat="1" ht="12.75">
      <c r="DQ315" s="16"/>
      <c r="DR315" s="16"/>
      <c r="DV315" s="14"/>
      <c r="ED315" s="12"/>
      <c r="EE315" s="13"/>
      <c r="EF315" s="16"/>
    </row>
    <row r="316" spans="121:136" s="11" customFormat="1" ht="12.75">
      <c r="DQ316" s="16"/>
      <c r="DR316" s="16"/>
      <c r="DV316" s="14"/>
      <c r="ED316" s="12"/>
      <c r="EE316" s="13"/>
      <c r="EF316" s="16"/>
    </row>
    <row r="317" spans="121:136" s="11" customFormat="1" ht="12.75">
      <c r="DQ317" s="16"/>
      <c r="DR317" s="16"/>
      <c r="DV317" s="14"/>
      <c r="ED317" s="12"/>
      <c r="EE317" s="13"/>
      <c r="EF317" s="16"/>
    </row>
    <row r="318" spans="121:136" s="11" customFormat="1" ht="12.75">
      <c r="DQ318" s="16"/>
      <c r="DR318" s="16"/>
      <c r="DV318" s="14"/>
      <c r="ED318" s="12"/>
      <c r="EE318" s="13"/>
      <c r="EF318" s="16"/>
    </row>
    <row r="319" spans="121:136" s="11" customFormat="1" ht="12.75">
      <c r="DQ319" s="16"/>
      <c r="DR319" s="16"/>
      <c r="DV319" s="14"/>
      <c r="ED319" s="12"/>
      <c r="EE319" s="13"/>
      <c r="EF319" s="16"/>
    </row>
    <row r="320" spans="121:136" s="11" customFormat="1" ht="12.75">
      <c r="DQ320" s="16"/>
      <c r="DR320" s="16"/>
      <c r="DV320" s="14"/>
      <c r="ED320" s="12"/>
      <c r="EE320" s="13"/>
      <c r="EF320" s="16"/>
    </row>
    <row r="321" spans="121:136" s="11" customFormat="1" ht="12.75">
      <c r="DQ321" s="16"/>
      <c r="DR321" s="16"/>
      <c r="DV321" s="14"/>
      <c r="ED321" s="12"/>
      <c r="EE321" s="13"/>
      <c r="EF321" s="16"/>
    </row>
    <row r="322" spans="121:136" s="11" customFormat="1" ht="12.75">
      <c r="DQ322" s="16"/>
      <c r="DR322" s="16"/>
      <c r="DV322" s="14"/>
      <c r="ED322" s="12"/>
      <c r="EE322" s="13"/>
      <c r="EF322" s="16"/>
    </row>
    <row r="323" spans="121:136" s="11" customFormat="1" ht="12.75">
      <c r="DQ323" s="16"/>
      <c r="DR323" s="16"/>
      <c r="DV323" s="14"/>
      <c r="ED323" s="12"/>
      <c r="EE323" s="13"/>
      <c r="EF323" s="16"/>
    </row>
    <row r="324" spans="121:136" s="11" customFormat="1" ht="12.75">
      <c r="DQ324" s="16"/>
      <c r="DR324" s="16"/>
      <c r="DV324" s="14"/>
      <c r="ED324" s="12"/>
      <c r="EE324" s="13"/>
      <c r="EF324" s="16"/>
    </row>
    <row r="325" spans="121:136" s="11" customFormat="1" ht="12.75">
      <c r="DQ325" s="16"/>
      <c r="DR325" s="16"/>
      <c r="DV325" s="14"/>
      <c r="ED325" s="12"/>
      <c r="EE325" s="13"/>
      <c r="EF325" s="16"/>
    </row>
    <row r="326" spans="121:136" s="11" customFormat="1" ht="12.75">
      <c r="DQ326" s="16"/>
      <c r="DR326" s="16"/>
      <c r="DV326" s="14"/>
      <c r="ED326" s="12"/>
      <c r="EE326" s="13"/>
      <c r="EF326" s="16"/>
    </row>
    <row r="327" spans="121:136" s="11" customFormat="1" ht="12.75">
      <c r="DQ327" s="16"/>
      <c r="DR327" s="16"/>
      <c r="DV327" s="14"/>
      <c r="ED327" s="12"/>
      <c r="EE327" s="13"/>
      <c r="EF327" s="16"/>
    </row>
    <row r="328" spans="121:136" s="11" customFormat="1" ht="12.75">
      <c r="DQ328" s="16"/>
      <c r="DR328" s="16"/>
      <c r="DV328" s="14"/>
      <c r="ED328" s="12"/>
      <c r="EE328" s="13"/>
      <c r="EF328" s="16"/>
    </row>
    <row r="329" spans="121:136" s="11" customFormat="1" ht="12.75">
      <c r="DQ329" s="16"/>
      <c r="DR329" s="16"/>
      <c r="DV329" s="14"/>
      <c r="ED329" s="12"/>
      <c r="EE329" s="13"/>
      <c r="EF329" s="16"/>
    </row>
    <row r="330" spans="121:136" s="11" customFormat="1" ht="12.75">
      <c r="DQ330" s="16"/>
      <c r="DR330" s="16"/>
      <c r="DV330" s="14"/>
      <c r="ED330" s="12"/>
      <c r="EE330" s="13"/>
      <c r="EF330" s="16"/>
    </row>
    <row r="331" spans="121:136" s="11" customFormat="1" ht="12.75">
      <c r="DQ331" s="16"/>
      <c r="DR331" s="16"/>
      <c r="DV331" s="14"/>
      <c r="ED331" s="12"/>
      <c r="EE331" s="13"/>
      <c r="EF331" s="16"/>
    </row>
    <row r="332" spans="121:136" s="11" customFormat="1" ht="12.75">
      <c r="DQ332" s="16"/>
      <c r="DR332" s="16"/>
      <c r="DV332" s="14"/>
      <c r="ED332" s="12"/>
      <c r="EE332" s="13"/>
      <c r="EF332" s="16"/>
    </row>
    <row r="333" spans="121:136" s="11" customFormat="1" ht="12.75">
      <c r="DQ333" s="16"/>
      <c r="DR333" s="16"/>
      <c r="DV333" s="14"/>
      <c r="ED333" s="12"/>
      <c r="EE333" s="13"/>
      <c r="EF333" s="16"/>
    </row>
    <row r="334" spans="121:136" s="11" customFormat="1" ht="12.75">
      <c r="DQ334" s="16"/>
      <c r="DR334" s="16"/>
      <c r="DV334" s="14"/>
      <c r="ED334" s="12"/>
      <c r="EE334" s="13"/>
      <c r="EF334" s="16"/>
    </row>
    <row r="335" spans="121:136" s="11" customFormat="1" ht="12.75">
      <c r="DQ335" s="16"/>
      <c r="DR335" s="16"/>
      <c r="DV335" s="14"/>
      <c r="ED335" s="12"/>
      <c r="EE335" s="13"/>
      <c r="EF335" s="16"/>
    </row>
    <row r="336" spans="121:136" s="11" customFormat="1" ht="12.75">
      <c r="DQ336" s="16"/>
      <c r="DR336" s="16"/>
      <c r="DV336" s="14"/>
      <c r="ED336" s="12"/>
      <c r="EE336" s="13"/>
      <c r="EF336" s="16"/>
    </row>
    <row r="337" spans="121:136" s="11" customFormat="1" ht="12.75">
      <c r="DQ337" s="16"/>
      <c r="DR337" s="16"/>
      <c r="DV337" s="14"/>
      <c r="ED337" s="12"/>
      <c r="EE337" s="13"/>
      <c r="EF337" s="16"/>
    </row>
    <row r="338" spans="121:136" s="11" customFormat="1" ht="12.75">
      <c r="DQ338" s="16"/>
      <c r="DR338" s="16"/>
      <c r="DV338" s="14"/>
      <c r="ED338" s="12"/>
      <c r="EE338" s="13"/>
      <c r="EF338" s="16"/>
    </row>
    <row r="339" spans="121:136" s="11" customFormat="1" ht="12.75">
      <c r="DQ339" s="16"/>
      <c r="DR339" s="16"/>
      <c r="DV339" s="14"/>
      <c r="ED339" s="12"/>
      <c r="EE339" s="13"/>
      <c r="EF339" s="16"/>
    </row>
    <row r="340" spans="121:136" s="11" customFormat="1" ht="12.75">
      <c r="DQ340" s="16"/>
      <c r="DR340" s="16"/>
      <c r="DV340" s="14"/>
      <c r="ED340" s="12"/>
      <c r="EE340" s="13"/>
      <c r="EF340" s="16"/>
    </row>
    <row r="341" spans="121:136" s="11" customFormat="1" ht="12.75">
      <c r="DQ341" s="16"/>
      <c r="DR341" s="16"/>
      <c r="DV341" s="14"/>
      <c r="ED341" s="12"/>
      <c r="EE341" s="13"/>
      <c r="EF341" s="16"/>
    </row>
    <row r="342" spans="121:136" s="11" customFormat="1" ht="12.75">
      <c r="DQ342" s="16"/>
      <c r="DR342" s="16"/>
      <c r="DV342" s="14"/>
      <c r="ED342" s="12"/>
      <c r="EE342" s="13"/>
      <c r="EF342" s="16"/>
    </row>
    <row r="343" spans="121:136" s="11" customFormat="1" ht="12.75">
      <c r="DQ343" s="16"/>
      <c r="DR343" s="16"/>
      <c r="DV343" s="14"/>
      <c r="ED343" s="12"/>
      <c r="EE343" s="13"/>
      <c r="EF343" s="16"/>
    </row>
    <row r="344" spans="121:136" s="11" customFormat="1" ht="12.75">
      <c r="DQ344" s="16"/>
      <c r="DR344" s="16"/>
      <c r="DV344" s="14"/>
      <c r="ED344" s="12"/>
      <c r="EE344" s="13"/>
      <c r="EF344" s="16"/>
    </row>
    <row r="345" spans="121:136" s="11" customFormat="1" ht="12.75">
      <c r="DQ345" s="16"/>
      <c r="DR345" s="16"/>
      <c r="DV345" s="14"/>
      <c r="ED345" s="12"/>
      <c r="EE345" s="13"/>
      <c r="EF345" s="16"/>
    </row>
    <row r="346" spans="121:136" s="11" customFormat="1" ht="12.75">
      <c r="DQ346" s="16"/>
      <c r="DR346" s="16"/>
      <c r="DV346" s="14"/>
      <c r="ED346" s="12"/>
      <c r="EE346" s="13"/>
      <c r="EF346" s="16"/>
    </row>
    <row r="347" spans="121:136" s="11" customFormat="1" ht="12.75">
      <c r="DQ347" s="16"/>
      <c r="DR347" s="16"/>
      <c r="DV347" s="14"/>
      <c r="ED347" s="12"/>
      <c r="EE347" s="13"/>
      <c r="EF347" s="16"/>
    </row>
    <row r="348" spans="121:136" s="11" customFormat="1" ht="12.75">
      <c r="DQ348" s="16"/>
      <c r="DR348" s="16"/>
      <c r="DV348" s="14"/>
      <c r="ED348" s="12"/>
      <c r="EE348" s="13"/>
      <c r="EF348" s="16"/>
    </row>
    <row r="349" spans="121:136" s="11" customFormat="1" ht="12.75">
      <c r="DQ349" s="16"/>
      <c r="DR349" s="16"/>
      <c r="DV349" s="14"/>
      <c r="ED349" s="12"/>
      <c r="EE349" s="13"/>
      <c r="EF349" s="16"/>
    </row>
    <row r="350" spans="121:136" s="11" customFormat="1" ht="12.75">
      <c r="DQ350" s="16"/>
      <c r="DR350" s="16"/>
      <c r="DV350" s="14"/>
      <c r="ED350" s="12"/>
      <c r="EE350" s="13"/>
      <c r="EF350" s="16"/>
    </row>
    <row r="351" spans="121:136" s="11" customFormat="1" ht="12.75">
      <c r="DQ351" s="16"/>
      <c r="DR351" s="16"/>
      <c r="DV351" s="14"/>
      <c r="ED351" s="12"/>
      <c r="EE351" s="13"/>
      <c r="EF351" s="16"/>
    </row>
    <row r="352" spans="121:136" s="11" customFormat="1" ht="12.75">
      <c r="DQ352" s="16"/>
      <c r="DR352" s="16"/>
      <c r="DV352" s="14"/>
      <c r="ED352" s="12"/>
      <c r="EE352" s="13"/>
      <c r="EF352" s="16"/>
    </row>
    <row r="353" spans="121:136" s="11" customFormat="1" ht="12.75">
      <c r="DQ353" s="16"/>
      <c r="DR353" s="16"/>
      <c r="DV353" s="14"/>
      <c r="ED353" s="12"/>
      <c r="EE353" s="13"/>
      <c r="EF353" s="16"/>
    </row>
    <row r="354" spans="121:136" s="11" customFormat="1" ht="12.75">
      <c r="DQ354" s="16"/>
      <c r="DR354" s="16"/>
      <c r="DV354" s="14"/>
      <c r="ED354" s="12"/>
      <c r="EE354" s="13"/>
      <c r="EF354" s="16"/>
    </row>
    <row r="355" spans="121:136" s="11" customFormat="1" ht="12.75">
      <c r="DQ355" s="16"/>
      <c r="DR355" s="16"/>
      <c r="DV355" s="14"/>
      <c r="ED355" s="12"/>
      <c r="EE355" s="13"/>
      <c r="EF355" s="16"/>
    </row>
    <row r="356" spans="121:136" s="11" customFormat="1" ht="12.75">
      <c r="DQ356" s="16"/>
      <c r="DR356" s="16"/>
      <c r="DV356" s="14"/>
      <c r="ED356" s="12"/>
      <c r="EE356" s="13"/>
      <c r="EF356" s="16"/>
    </row>
    <row r="357" spans="121:136" s="11" customFormat="1" ht="12.75">
      <c r="DQ357" s="16"/>
      <c r="DR357" s="16"/>
      <c r="DV357" s="14"/>
      <c r="ED357" s="12"/>
      <c r="EE357" s="13"/>
      <c r="EF357" s="16"/>
    </row>
    <row r="358" spans="121:136" s="11" customFormat="1" ht="12.75">
      <c r="DQ358" s="16"/>
      <c r="DR358" s="16"/>
      <c r="DV358" s="14"/>
      <c r="ED358" s="12"/>
      <c r="EE358" s="13"/>
      <c r="EF358" s="16"/>
    </row>
    <row r="359" spans="121:136" s="11" customFormat="1" ht="12.75">
      <c r="DQ359" s="16"/>
      <c r="DR359" s="16"/>
      <c r="DV359" s="14"/>
      <c r="ED359" s="12"/>
      <c r="EE359" s="13"/>
      <c r="EF359" s="16"/>
    </row>
    <row r="360" spans="121:136" s="11" customFormat="1" ht="12.75">
      <c r="DQ360" s="16"/>
      <c r="DR360" s="16"/>
      <c r="DV360" s="14"/>
      <c r="ED360" s="12"/>
      <c r="EE360" s="13"/>
      <c r="EF360" s="16"/>
    </row>
    <row r="361" spans="121:136" s="11" customFormat="1" ht="12.75">
      <c r="DQ361" s="16"/>
      <c r="DR361" s="16"/>
      <c r="DV361" s="14"/>
      <c r="ED361" s="12"/>
      <c r="EE361" s="13"/>
      <c r="EF361" s="16"/>
    </row>
    <row r="362" spans="121:136" s="11" customFormat="1" ht="12.75">
      <c r="DQ362" s="16"/>
      <c r="DR362" s="16"/>
      <c r="DV362" s="14"/>
      <c r="ED362" s="12"/>
      <c r="EE362" s="13"/>
      <c r="EF362" s="16"/>
    </row>
    <row r="363" spans="121:136" s="11" customFormat="1" ht="12.75">
      <c r="DQ363" s="16"/>
      <c r="DR363" s="16"/>
      <c r="DV363" s="14"/>
      <c r="ED363" s="12"/>
      <c r="EE363" s="13"/>
      <c r="EF363" s="16"/>
    </row>
    <row r="364" spans="121:136" s="11" customFormat="1" ht="12.75">
      <c r="DQ364" s="16"/>
      <c r="DR364" s="16"/>
      <c r="DV364" s="14"/>
      <c r="ED364" s="12"/>
      <c r="EE364" s="13"/>
      <c r="EF364" s="16"/>
    </row>
    <row r="365" spans="121:136" s="11" customFormat="1" ht="12.75">
      <c r="DQ365" s="16"/>
      <c r="DR365" s="16"/>
      <c r="DV365" s="14"/>
      <c r="ED365" s="12"/>
      <c r="EE365" s="13"/>
      <c r="EF365" s="16"/>
    </row>
    <row r="366" spans="121:136" s="11" customFormat="1" ht="12.75">
      <c r="DQ366" s="16"/>
      <c r="DR366" s="16"/>
      <c r="DV366" s="14"/>
      <c r="ED366" s="12"/>
      <c r="EE366" s="13"/>
      <c r="EF366" s="16"/>
    </row>
    <row r="367" spans="121:136" s="11" customFormat="1" ht="12.75">
      <c r="DQ367" s="16"/>
      <c r="DR367" s="16"/>
      <c r="DV367" s="14"/>
      <c r="ED367" s="12"/>
      <c r="EE367" s="13"/>
      <c r="EF367" s="16"/>
    </row>
    <row r="368" spans="121:136" s="11" customFormat="1" ht="12.75">
      <c r="DQ368" s="16"/>
      <c r="DR368" s="16"/>
      <c r="DV368" s="14"/>
      <c r="ED368" s="12"/>
      <c r="EE368" s="13"/>
      <c r="EF368" s="16"/>
    </row>
    <row r="369" spans="121:136" s="11" customFormat="1" ht="12.75">
      <c r="DQ369" s="16"/>
      <c r="DR369" s="16"/>
      <c r="DV369" s="14"/>
      <c r="ED369" s="12"/>
      <c r="EE369" s="13"/>
      <c r="EF369" s="16"/>
    </row>
    <row r="370" spans="121:136" s="11" customFormat="1" ht="12.75">
      <c r="DQ370" s="16"/>
      <c r="DR370" s="16"/>
      <c r="DV370" s="14"/>
      <c r="ED370" s="12"/>
      <c r="EE370" s="13"/>
      <c r="EF370" s="16"/>
    </row>
    <row r="371" spans="121:136" s="11" customFormat="1" ht="12.75">
      <c r="DQ371" s="16"/>
      <c r="DR371" s="16"/>
      <c r="DV371" s="14"/>
      <c r="ED371" s="12"/>
      <c r="EE371" s="13"/>
      <c r="EF371" s="16"/>
    </row>
    <row r="372" spans="121:136" s="11" customFormat="1" ht="12.75">
      <c r="DQ372" s="16"/>
      <c r="DR372" s="16"/>
      <c r="DV372" s="14"/>
      <c r="ED372" s="12"/>
      <c r="EE372" s="13"/>
      <c r="EF372" s="16"/>
    </row>
    <row r="373" spans="121:136" s="11" customFormat="1" ht="12.75">
      <c r="DQ373" s="16"/>
      <c r="DR373" s="16"/>
      <c r="DV373" s="14"/>
      <c r="ED373" s="12"/>
      <c r="EE373" s="13"/>
      <c r="EF373" s="16"/>
    </row>
    <row r="374" spans="121:136" s="11" customFormat="1" ht="12.75">
      <c r="DQ374" s="16"/>
      <c r="DR374" s="16"/>
      <c r="DV374" s="14"/>
      <c r="ED374" s="12"/>
      <c r="EE374" s="13"/>
      <c r="EF374" s="16"/>
    </row>
    <row r="375" spans="121:136" s="11" customFormat="1" ht="12.75">
      <c r="DQ375" s="16"/>
      <c r="DR375" s="16"/>
      <c r="DV375" s="14"/>
      <c r="ED375" s="12"/>
      <c r="EE375" s="13"/>
      <c r="EF375" s="16"/>
    </row>
    <row r="376" spans="121:136" s="11" customFormat="1" ht="12.75">
      <c r="DQ376" s="16"/>
      <c r="DR376" s="16"/>
      <c r="DV376" s="14"/>
      <c r="ED376" s="12"/>
      <c r="EE376" s="13"/>
      <c r="EF376" s="16"/>
    </row>
    <row r="377" spans="121:136" s="11" customFormat="1" ht="12.75">
      <c r="DQ377" s="16"/>
      <c r="DR377" s="16"/>
      <c r="DV377" s="14"/>
      <c r="ED377" s="12"/>
      <c r="EE377" s="13"/>
      <c r="EF377" s="16"/>
    </row>
    <row r="378" spans="121:136" s="11" customFormat="1" ht="12.75">
      <c r="DQ378" s="16"/>
      <c r="DR378" s="16"/>
      <c r="DV378" s="14"/>
      <c r="ED378" s="12"/>
      <c r="EE378" s="13"/>
      <c r="EF378" s="16"/>
    </row>
    <row r="379" spans="121:136" s="11" customFormat="1" ht="12.75">
      <c r="DQ379" s="16"/>
      <c r="DR379" s="16"/>
      <c r="DV379" s="14"/>
      <c r="ED379" s="12"/>
      <c r="EE379" s="13"/>
      <c r="EF379" s="16"/>
    </row>
    <row r="380" spans="121:136" s="11" customFormat="1" ht="12.75">
      <c r="DQ380" s="16"/>
      <c r="DR380" s="16"/>
      <c r="DV380" s="14"/>
      <c r="ED380" s="12"/>
      <c r="EE380" s="13"/>
      <c r="EF380" s="16"/>
    </row>
    <row r="381" spans="121:136" s="11" customFormat="1" ht="12.75">
      <c r="DQ381" s="16"/>
      <c r="DR381" s="16"/>
      <c r="DV381" s="14"/>
      <c r="ED381" s="12"/>
      <c r="EE381" s="13"/>
      <c r="EF381" s="16"/>
    </row>
    <row r="382" spans="121:136" s="11" customFormat="1" ht="12.75">
      <c r="DQ382" s="16"/>
      <c r="DR382" s="16"/>
      <c r="DV382" s="14"/>
      <c r="ED382" s="12"/>
      <c r="EE382" s="13"/>
      <c r="EF382" s="16"/>
    </row>
    <row r="383" spans="121:136" s="11" customFormat="1" ht="12.75">
      <c r="DQ383" s="16"/>
      <c r="DR383" s="16"/>
      <c r="DV383" s="14"/>
      <c r="ED383" s="12"/>
      <c r="EE383" s="13"/>
      <c r="EF383" s="16"/>
    </row>
    <row r="384" spans="121:136" s="11" customFormat="1" ht="12.75">
      <c r="DQ384" s="16"/>
      <c r="DR384" s="16"/>
      <c r="DV384" s="14"/>
      <c r="ED384" s="12"/>
      <c r="EE384" s="13"/>
      <c r="EF384" s="16"/>
    </row>
    <row r="385" spans="121:136" s="11" customFormat="1" ht="12.75">
      <c r="DQ385" s="16"/>
      <c r="DR385" s="16"/>
      <c r="DV385" s="14"/>
      <c r="ED385" s="12"/>
      <c r="EE385" s="13"/>
      <c r="EF385" s="16"/>
    </row>
    <row r="386" spans="121:136" s="11" customFormat="1" ht="12.75">
      <c r="DQ386" s="16"/>
      <c r="DR386" s="16"/>
      <c r="DV386" s="14"/>
      <c r="ED386" s="12"/>
      <c r="EE386" s="13"/>
      <c r="EF386" s="16"/>
    </row>
    <row r="387" spans="121:136" s="11" customFormat="1" ht="12.75">
      <c r="DQ387" s="16"/>
      <c r="DR387" s="16"/>
      <c r="DV387" s="14"/>
      <c r="ED387" s="12"/>
      <c r="EE387" s="13"/>
      <c r="EF387" s="16"/>
    </row>
    <row r="388" spans="121:136" s="11" customFormat="1" ht="12.75">
      <c r="DQ388" s="16"/>
      <c r="DR388" s="16"/>
      <c r="DV388" s="14"/>
      <c r="ED388" s="12"/>
      <c r="EE388" s="13"/>
      <c r="EF388" s="16"/>
    </row>
    <row r="389" spans="121:136" s="11" customFormat="1" ht="12.75">
      <c r="DQ389" s="16"/>
      <c r="DR389" s="16"/>
      <c r="DV389" s="14"/>
      <c r="ED389" s="12"/>
      <c r="EE389" s="13"/>
      <c r="EF389" s="16"/>
    </row>
    <row r="390" spans="121:136" s="11" customFormat="1" ht="12.75">
      <c r="DQ390" s="16"/>
      <c r="DR390" s="16"/>
      <c r="DV390" s="14"/>
      <c r="ED390" s="12"/>
      <c r="EE390" s="13"/>
      <c r="EF390" s="16"/>
    </row>
    <row r="391" spans="121:136" s="11" customFormat="1" ht="12.75">
      <c r="DQ391" s="16"/>
      <c r="DR391" s="16"/>
      <c r="DV391" s="14"/>
      <c r="ED391" s="12"/>
      <c r="EE391" s="13"/>
      <c r="EF391" s="16"/>
    </row>
    <row r="392" spans="121:136" s="11" customFormat="1" ht="12.75">
      <c r="DQ392" s="16"/>
      <c r="DR392" s="16"/>
      <c r="DV392" s="14"/>
      <c r="ED392" s="12"/>
      <c r="EE392" s="13"/>
      <c r="EF392" s="16"/>
    </row>
    <row r="393" spans="121:136" s="11" customFormat="1" ht="12.75">
      <c r="DQ393" s="16"/>
      <c r="DR393" s="16"/>
      <c r="DV393" s="14"/>
      <c r="ED393" s="12"/>
      <c r="EE393" s="13"/>
      <c r="EF393" s="16"/>
    </row>
    <row r="394" spans="121:136" s="11" customFormat="1" ht="12.75">
      <c r="DQ394" s="16"/>
      <c r="DR394" s="16"/>
      <c r="DV394" s="14"/>
      <c r="ED394" s="12"/>
      <c r="EE394" s="13"/>
      <c r="EF394" s="16"/>
    </row>
    <row r="395" spans="121:136" s="11" customFormat="1" ht="12.75">
      <c r="DQ395" s="16"/>
      <c r="DR395" s="16"/>
      <c r="DV395" s="14"/>
      <c r="ED395" s="12"/>
      <c r="EE395" s="13"/>
      <c r="EF395" s="16"/>
    </row>
    <row r="396" spans="121:136" s="11" customFormat="1" ht="12.75">
      <c r="DQ396" s="16"/>
      <c r="DR396" s="16"/>
      <c r="DV396" s="14"/>
      <c r="ED396" s="12"/>
      <c r="EE396" s="13"/>
      <c r="EF396" s="16"/>
    </row>
    <row r="397" spans="121:136" s="11" customFormat="1" ht="12.75">
      <c r="DQ397" s="16"/>
      <c r="DR397" s="16"/>
      <c r="DV397" s="14"/>
      <c r="ED397" s="12"/>
      <c r="EE397" s="13"/>
      <c r="EF397" s="16"/>
    </row>
    <row r="398" spans="121:136" s="11" customFormat="1" ht="12.75">
      <c r="DQ398" s="16"/>
      <c r="DR398" s="16"/>
      <c r="DV398" s="14"/>
      <c r="ED398" s="12"/>
      <c r="EE398" s="13"/>
      <c r="EF398" s="16"/>
    </row>
    <row r="399" spans="121:136" s="11" customFormat="1" ht="12.75">
      <c r="DQ399" s="16"/>
      <c r="DR399" s="16"/>
      <c r="DV399" s="14"/>
      <c r="ED399" s="12"/>
      <c r="EE399" s="13"/>
      <c r="EF399" s="16"/>
    </row>
    <row r="400" spans="121:136" s="11" customFormat="1" ht="12.75">
      <c r="DQ400" s="16"/>
      <c r="DR400" s="16"/>
      <c r="DV400" s="14"/>
      <c r="ED400" s="12"/>
      <c r="EE400" s="13"/>
      <c r="EF400" s="16"/>
    </row>
    <row r="401" spans="121:136" s="11" customFormat="1" ht="12.75">
      <c r="DQ401" s="16"/>
      <c r="DR401" s="16"/>
      <c r="DV401" s="14"/>
      <c r="ED401" s="12"/>
      <c r="EE401" s="13"/>
      <c r="EF401" s="16"/>
    </row>
    <row r="402" spans="121:136" s="11" customFormat="1" ht="12.75">
      <c r="DQ402" s="16"/>
      <c r="DR402" s="16"/>
      <c r="DV402" s="14"/>
      <c r="ED402" s="12"/>
      <c r="EE402" s="13"/>
      <c r="EF402" s="16"/>
    </row>
    <row r="403" spans="121:136" s="11" customFormat="1" ht="12.75">
      <c r="DQ403" s="16"/>
      <c r="DR403" s="16"/>
      <c r="DV403" s="14"/>
      <c r="ED403" s="12"/>
      <c r="EE403" s="13"/>
      <c r="EF403" s="16"/>
    </row>
    <row r="404" spans="121:136" s="11" customFormat="1" ht="12.75">
      <c r="DQ404" s="16"/>
      <c r="DR404" s="16"/>
      <c r="DV404" s="14"/>
      <c r="ED404" s="12"/>
      <c r="EE404" s="13"/>
      <c r="EF404" s="16"/>
    </row>
    <row r="405" spans="121:136" s="11" customFormat="1" ht="12.75">
      <c r="DQ405" s="16"/>
      <c r="DR405" s="16"/>
      <c r="DV405" s="14"/>
      <c r="ED405" s="12"/>
      <c r="EE405" s="13"/>
      <c r="EF405" s="16"/>
    </row>
    <row r="406" spans="121:136" s="11" customFormat="1" ht="12.75">
      <c r="DQ406" s="16"/>
      <c r="DR406" s="16"/>
      <c r="DV406" s="14"/>
      <c r="ED406" s="12"/>
      <c r="EE406" s="13"/>
      <c r="EF406" s="16"/>
    </row>
    <row r="407" spans="121:136" s="11" customFormat="1" ht="12.75">
      <c r="DQ407" s="16"/>
      <c r="DR407" s="16"/>
      <c r="DV407" s="14"/>
      <c r="ED407" s="12"/>
      <c r="EE407" s="13"/>
      <c r="EF407" s="16"/>
    </row>
    <row r="408" spans="121:136" s="11" customFormat="1" ht="12.75">
      <c r="DQ408" s="16"/>
      <c r="DR408" s="16"/>
      <c r="DV408" s="14"/>
      <c r="ED408" s="12"/>
      <c r="EE408" s="13"/>
      <c r="EF408" s="16"/>
    </row>
    <row r="409" spans="121:136" s="11" customFormat="1" ht="12.75">
      <c r="DQ409" s="16"/>
      <c r="DR409" s="16"/>
      <c r="DV409" s="14"/>
      <c r="ED409" s="12"/>
      <c r="EE409" s="13"/>
      <c r="EF409" s="16"/>
    </row>
    <row r="410" spans="121:136" s="11" customFormat="1" ht="12.75">
      <c r="DQ410" s="16"/>
      <c r="DR410" s="16"/>
      <c r="DV410" s="14"/>
      <c r="ED410" s="12"/>
      <c r="EE410" s="13"/>
      <c r="EF410" s="16"/>
    </row>
    <row r="411" spans="121:136" s="11" customFormat="1" ht="12.75">
      <c r="DQ411" s="16"/>
      <c r="DR411" s="16"/>
      <c r="DV411" s="14"/>
      <c r="ED411" s="12"/>
      <c r="EE411" s="13"/>
      <c r="EF411" s="16"/>
    </row>
    <row r="412" spans="121:136" s="11" customFormat="1" ht="12.75">
      <c r="DQ412" s="16"/>
      <c r="DR412" s="16"/>
      <c r="DV412" s="14"/>
      <c r="ED412" s="12"/>
      <c r="EE412" s="13"/>
      <c r="EF412" s="16"/>
    </row>
    <row r="413" spans="121:136" s="11" customFormat="1" ht="12.75">
      <c r="DQ413" s="16"/>
      <c r="DR413" s="16"/>
      <c r="DV413" s="14"/>
      <c r="ED413" s="12"/>
      <c r="EE413" s="13"/>
      <c r="EF413" s="16"/>
    </row>
    <row r="414" spans="121:136" s="11" customFormat="1" ht="12.75">
      <c r="DQ414" s="16"/>
      <c r="DR414" s="16"/>
      <c r="DV414" s="14"/>
      <c r="ED414" s="12"/>
      <c r="EE414" s="13"/>
      <c r="EF414" s="16"/>
    </row>
    <row r="415" spans="121:136" s="11" customFormat="1" ht="12.75">
      <c r="DQ415" s="16"/>
      <c r="DR415" s="16"/>
      <c r="DV415" s="14"/>
      <c r="ED415" s="12"/>
      <c r="EE415" s="13"/>
      <c r="EF415" s="16"/>
    </row>
    <row r="416" spans="121:136" s="11" customFormat="1" ht="12.75">
      <c r="DQ416" s="16"/>
      <c r="DR416" s="16"/>
      <c r="DV416" s="14"/>
      <c r="ED416" s="12"/>
      <c r="EE416" s="13"/>
      <c r="EF416" s="16"/>
    </row>
    <row r="417" spans="121:136" s="11" customFormat="1" ht="12.75">
      <c r="DQ417" s="16"/>
      <c r="DR417" s="16"/>
      <c r="DV417" s="14"/>
      <c r="ED417" s="12"/>
      <c r="EE417" s="13"/>
      <c r="EF417" s="16"/>
    </row>
    <row r="418" spans="121:136" s="11" customFormat="1" ht="12.75">
      <c r="DQ418" s="16"/>
      <c r="DR418" s="16"/>
      <c r="DV418" s="14"/>
      <c r="ED418" s="12"/>
      <c r="EE418" s="13"/>
      <c r="EF418" s="16"/>
    </row>
    <row r="419" spans="121:136" s="11" customFormat="1" ht="12.75">
      <c r="DQ419" s="16"/>
      <c r="DR419" s="16"/>
      <c r="DV419" s="14"/>
      <c r="ED419" s="12"/>
      <c r="EE419" s="13"/>
      <c r="EF419" s="16"/>
    </row>
    <row r="420" spans="121:136" s="11" customFormat="1" ht="12.75">
      <c r="DQ420" s="16"/>
      <c r="DR420" s="16"/>
      <c r="DV420" s="14"/>
      <c r="ED420" s="12"/>
      <c r="EE420" s="13"/>
      <c r="EF420" s="16"/>
    </row>
    <row r="421" spans="121:136" s="11" customFormat="1" ht="12.75">
      <c r="DQ421" s="16"/>
      <c r="DR421" s="16"/>
      <c r="DV421" s="14"/>
      <c r="ED421" s="12"/>
      <c r="EE421" s="13"/>
      <c r="EF421" s="16"/>
    </row>
    <row r="422" spans="121:136" s="11" customFormat="1" ht="12.75">
      <c r="DQ422" s="16"/>
      <c r="DR422" s="16"/>
      <c r="DV422" s="14"/>
      <c r="ED422" s="12"/>
      <c r="EE422" s="13"/>
      <c r="EF422" s="16"/>
    </row>
    <row r="423" spans="121:136" s="11" customFormat="1" ht="12.75">
      <c r="DQ423" s="16"/>
      <c r="DR423" s="16"/>
      <c r="DV423" s="14"/>
      <c r="ED423" s="12"/>
      <c r="EE423" s="13"/>
      <c r="EF423" s="16"/>
    </row>
    <row r="424" spans="121:136" s="11" customFormat="1" ht="12.75">
      <c r="DQ424" s="16"/>
      <c r="DR424" s="16"/>
      <c r="DV424" s="14"/>
      <c r="ED424" s="12"/>
      <c r="EE424" s="13"/>
      <c r="EF424" s="16"/>
    </row>
    <row r="425" spans="121:136" s="11" customFormat="1" ht="12.75">
      <c r="DQ425" s="16"/>
      <c r="DR425" s="16"/>
      <c r="DV425" s="14"/>
      <c r="ED425" s="12"/>
      <c r="EE425" s="13"/>
      <c r="EF425" s="16"/>
    </row>
    <row r="426" spans="121:136" s="11" customFormat="1" ht="12.75">
      <c r="DQ426" s="16"/>
      <c r="DR426" s="16"/>
      <c r="DV426" s="14"/>
      <c r="ED426" s="12"/>
      <c r="EE426" s="13"/>
      <c r="EF426" s="16"/>
    </row>
    <row r="427" spans="121:136" s="11" customFormat="1" ht="12.75">
      <c r="DQ427" s="16"/>
      <c r="DR427" s="16"/>
      <c r="DV427" s="14"/>
      <c r="ED427" s="12"/>
      <c r="EE427" s="13"/>
      <c r="EF427" s="16"/>
    </row>
    <row r="428" spans="121:136" s="11" customFormat="1" ht="12.75">
      <c r="DQ428" s="16"/>
      <c r="DR428" s="16"/>
      <c r="DV428" s="14"/>
      <c r="ED428" s="12"/>
      <c r="EE428" s="13"/>
      <c r="EF428" s="16"/>
    </row>
    <row r="429" spans="121:136" s="11" customFormat="1" ht="12.75">
      <c r="DQ429" s="16"/>
      <c r="DR429" s="16"/>
      <c r="DV429" s="14"/>
      <c r="ED429" s="12"/>
      <c r="EE429" s="13"/>
      <c r="EF429" s="16"/>
    </row>
    <row r="430" spans="121:136" s="11" customFormat="1" ht="12.75">
      <c r="DQ430" s="16"/>
      <c r="DR430" s="16"/>
      <c r="DV430" s="14"/>
      <c r="ED430" s="12"/>
      <c r="EE430" s="13"/>
      <c r="EF430" s="16"/>
    </row>
    <row r="431" spans="121:136" s="11" customFormat="1" ht="12.75">
      <c r="DQ431" s="16"/>
      <c r="DR431" s="16"/>
      <c r="DV431" s="14"/>
      <c r="ED431" s="12"/>
      <c r="EE431" s="13"/>
      <c r="EF431" s="16"/>
    </row>
    <row r="432" spans="121:136" s="11" customFormat="1" ht="12.75">
      <c r="DQ432" s="16"/>
      <c r="DR432" s="16"/>
      <c r="DV432" s="14"/>
      <c r="ED432" s="12"/>
      <c r="EE432" s="13"/>
      <c r="EF432" s="16"/>
    </row>
    <row r="433" spans="121:136" s="11" customFormat="1" ht="12.75">
      <c r="DQ433" s="16"/>
      <c r="DR433" s="16"/>
      <c r="DV433" s="14"/>
      <c r="ED433" s="12"/>
      <c r="EE433" s="13"/>
      <c r="EF433" s="16"/>
    </row>
    <row r="434" spans="121:136" s="11" customFormat="1" ht="12.75">
      <c r="DQ434" s="16"/>
      <c r="DR434" s="16"/>
      <c r="DV434" s="14"/>
      <c r="ED434" s="12"/>
      <c r="EE434" s="13"/>
      <c r="EF434" s="16"/>
    </row>
    <row r="435" spans="121:136" s="11" customFormat="1" ht="12.75">
      <c r="DQ435" s="16"/>
      <c r="DR435" s="16"/>
      <c r="DV435" s="14"/>
      <c r="ED435" s="12"/>
      <c r="EE435" s="13"/>
      <c r="EF435" s="16"/>
    </row>
    <row r="436" spans="121:136" s="11" customFormat="1" ht="12.75">
      <c r="DQ436" s="16"/>
      <c r="DR436" s="16"/>
      <c r="DV436" s="14"/>
      <c r="ED436" s="12"/>
      <c r="EE436" s="13"/>
      <c r="EF436" s="16"/>
    </row>
    <row r="437" spans="121:136" s="11" customFormat="1" ht="12.75">
      <c r="DQ437" s="16"/>
      <c r="DR437" s="16"/>
      <c r="DV437" s="14"/>
      <c r="ED437" s="12"/>
      <c r="EE437" s="13"/>
      <c r="EF437" s="16"/>
    </row>
    <row r="438" spans="121:136" s="11" customFormat="1" ht="12.75">
      <c r="DQ438" s="16"/>
      <c r="DR438" s="16"/>
      <c r="DV438" s="14"/>
      <c r="ED438" s="12"/>
      <c r="EE438" s="13"/>
      <c r="EF438" s="16"/>
    </row>
    <row r="439" spans="121:136" s="11" customFormat="1" ht="12.75">
      <c r="DQ439" s="16"/>
      <c r="DR439" s="16"/>
      <c r="DV439" s="14"/>
      <c r="ED439" s="12"/>
      <c r="EE439" s="13"/>
      <c r="EF439" s="16"/>
    </row>
    <row r="440" spans="121:136" s="11" customFormat="1" ht="12.75">
      <c r="DQ440" s="16"/>
      <c r="DR440" s="16"/>
      <c r="DV440" s="14"/>
      <c r="ED440" s="12"/>
      <c r="EE440" s="13"/>
      <c r="EF440" s="16"/>
    </row>
    <row r="441" spans="121:136" s="11" customFormat="1" ht="12.75">
      <c r="DQ441" s="16"/>
      <c r="DR441" s="16"/>
      <c r="DV441" s="14"/>
      <c r="ED441" s="12"/>
      <c r="EE441" s="13"/>
      <c r="EF441" s="16"/>
    </row>
    <row r="442" spans="121:136" s="11" customFormat="1" ht="12.75">
      <c r="DQ442" s="16"/>
      <c r="DR442" s="16"/>
      <c r="DV442" s="14"/>
      <c r="ED442" s="12"/>
      <c r="EE442" s="13"/>
      <c r="EF442" s="16"/>
    </row>
    <row r="443" spans="121:136" s="11" customFormat="1" ht="12.75">
      <c r="DQ443" s="16"/>
      <c r="DR443" s="16"/>
      <c r="DV443" s="14"/>
      <c r="ED443" s="12"/>
      <c r="EE443" s="13"/>
      <c r="EF443" s="16"/>
    </row>
    <row r="444" spans="121:136" s="11" customFormat="1" ht="12.75">
      <c r="DQ444" s="16"/>
      <c r="DR444" s="16"/>
      <c r="DV444" s="14"/>
      <c r="ED444" s="12"/>
      <c r="EE444" s="13"/>
      <c r="EF444" s="16"/>
    </row>
    <row r="445" spans="121:136" s="11" customFormat="1" ht="12.75">
      <c r="DQ445" s="16"/>
      <c r="DR445" s="16"/>
      <c r="DV445" s="14"/>
      <c r="ED445" s="12"/>
      <c r="EE445" s="13"/>
      <c r="EF445" s="16"/>
    </row>
    <row r="446" spans="121:136" s="11" customFormat="1" ht="12.75">
      <c r="DQ446" s="16"/>
      <c r="DR446" s="16"/>
      <c r="DV446" s="14"/>
      <c r="ED446" s="12"/>
      <c r="EE446" s="13"/>
      <c r="EF446" s="16"/>
    </row>
    <row r="447" spans="121:136" s="11" customFormat="1" ht="12.75">
      <c r="DQ447" s="16"/>
      <c r="DR447" s="16"/>
      <c r="DV447" s="14"/>
      <c r="ED447" s="12"/>
      <c r="EE447" s="13"/>
      <c r="EF447" s="16"/>
    </row>
    <row r="448" spans="121:136" s="11" customFormat="1" ht="12.75">
      <c r="DQ448" s="16"/>
      <c r="DR448" s="16"/>
      <c r="DV448" s="14"/>
      <c r="ED448" s="12"/>
      <c r="EE448" s="13"/>
      <c r="EF448" s="16"/>
    </row>
    <row r="449" spans="121:136" s="11" customFormat="1" ht="12.75">
      <c r="DQ449" s="16"/>
      <c r="DR449" s="16"/>
      <c r="DV449" s="14"/>
      <c r="ED449" s="12"/>
      <c r="EE449" s="13"/>
      <c r="EF449" s="16"/>
    </row>
    <row r="450" spans="121:136" s="11" customFormat="1" ht="12.75">
      <c r="DQ450" s="16"/>
      <c r="DR450" s="16"/>
      <c r="DV450" s="14"/>
      <c r="ED450" s="12"/>
      <c r="EE450" s="13"/>
      <c r="EF450" s="16"/>
    </row>
    <row r="451" spans="121:136" s="11" customFormat="1" ht="12.75">
      <c r="DQ451" s="16"/>
      <c r="DR451" s="16"/>
      <c r="DV451" s="14"/>
      <c r="ED451" s="12"/>
      <c r="EE451" s="13"/>
      <c r="EF451" s="16"/>
    </row>
    <row r="452" spans="121:136" s="11" customFormat="1" ht="12.75">
      <c r="DQ452" s="16"/>
      <c r="DR452" s="16"/>
      <c r="DV452" s="14"/>
      <c r="ED452" s="12"/>
      <c r="EE452" s="13"/>
      <c r="EF452" s="16"/>
    </row>
    <row r="453" spans="121:136" s="11" customFormat="1" ht="12.75">
      <c r="DQ453" s="16"/>
      <c r="DR453" s="16"/>
      <c r="DV453" s="14"/>
      <c r="ED453" s="12"/>
      <c r="EE453" s="13"/>
      <c r="EF453" s="16"/>
    </row>
    <row r="454" spans="121:136" s="11" customFormat="1" ht="12.75">
      <c r="DQ454" s="16"/>
      <c r="DR454" s="16"/>
      <c r="DV454" s="14"/>
      <c r="ED454" s="12"/>
      <c r="EE454" s="13"/>
      <c r="EF454" s="16"/>
    </row>
    <row r="455" spans="121:136" s="11" customFormat="1" ht="12.75">
      <c r="DQ455" s="16"/>
      <c r="DR455" s="16"/>
      <c r="DV455" s="14"/>
      <c r="ED455" s="12"/>
      <c r="EE455" s="13"/>
      <c r="EF455" s="16"/>
    </row>
    <row r="456" spans="121:136" s="11" customFormat="1" ht="12.75">
      <c r="DQ456" s="16"/>
      <c r="DR456" s="16"/>
      <c r="DV456" s="14"/>
      <c r="ED456" s="12"/>
      <c r="EE456" s="13"/>
      <c r="EF456" s="16"/>
    </row>
    <row r="457" spans="121:136" s="11" customFormat="1" ht="12.75">
      <c r="DQ457" s="16"/>
      <c r="DR457" s="16"/>
      <c r="DV457" s="14"/>
      <c r="ED457" s="12"/>
      <c r="EE457" s="13"/>
      <c r="EF457" s="16"/>
    </row>
    <row r="458" spans="121:136" s="11" customFormat="1" ht="12.75">
      <c r="DQ458" s="16"/>
      <c r="DR458" s="16"/>
      <c r="DV458" s="14"/>
      <c r="ED458" s="12"/>
      <c r="EE458" s="13"/>
      <c r="EF458" s="16"/>
    </row>
    <row r="459" spans="121:136" s="11" customFormat="1" ht="12.75">
      <c r="DQ459" s="16"/>
      <c r="DR459" s="16"/>
      <c r="DV459" s="14"/>
      <c r="ED459" s="12"/>
      <c r="EE459" s="13"/>
      <c r="EF459" s="16"/>
    </row>
    <row r="460" spans="121:136" s="11" customFormat="1" ht="12.75">
      <c r="DQ460" s="16"/>
      <c r="DR460" s="16"/>
      <c r="DV460" s="14"/>
      <c r="ED460" s="12"/>
      <c r="EE460" s="13"/>
      <c r="EF460" s="16"/>
    </row>
    <row r="461" spans="121:136" s="11" customFormat="1" ht="12.75">
      <c r="DQ461" s="16"/>
      <c r="DR461" s="16"/>
      <c r="DV461" s="14"/>
      <c r="ED461" s="12"/>
      <c r="EE461" s="13"/>
      <c r="EF461" s="16"/>
    </row>
    <row r="462" spans="121:136" s="11" customFormat="1" ht="12.75">
      <c r="DQ462" s="16"/>
      <c r="DR462" s="16"/>
      <c r="DV462" s="14"/>
      <c r="ED462" s="12"/>
      <c r="EE462" s="13"/>
      <c r="EF462" s="16"/>
    </row>
    <row r="463" spans="121:136" s="11" customFormat="1" ht="12.75">
      <c r="DQ463" s="16"/>
      <c r="DR463" s="16"/>
      <c r="DV463" s="14"/>
      <c r="ED463" s="12"/>
      <c r="EE463" s="13"/>
      <c r="EF463" s="16"/>
    </row>
    <row r="464" spans="121:136" s="11" customFormat="1" ht="12.75">
      <c r="DQ464" s="16"/>
      <c r="DR464" s="16"/>
      <c r="DV464" s="14"/>
      <c r="ED464" s="12"/>
      <c r="EE464" s="13"/>
      <c r="EF464" s="16"/>
    </row>
    <row r="465" spans="121:136" s="11" customFormat="1" ht="12.75">
      <c r="DQ465" s="16"/>
      <c r="DR465" s="16"/>
      <c r="DV465" s="14"/>
      <c r="ED465" s="12"/>
      <c r="EE465" s="13"/>
      <c r="EF465" s="16"/>
    </row>
    <row r="466" spans="121:136" s="11" customFormat="1" ht="12.75">
      <c r="DQ466" s="16"/>
      <c r="DR466" s="16"/>
      <c r="DV466" s="14"/>
      <c r="ED466" s="12"/>
      <c r="EE466" s="13"/>
      <c r="EF466" s="16"/>
    </row>
    <row r="467" spans="121:136" s="11" customFormat="1" ht="12.75">
      <c r="DQ467" s="16"/>
      <c r="DR467" s="16"/>
      <c r="DV467" s="14"/>
      <c r="ED467" s="12"/>
      <c r="EE467" s="13"/>
      <c r="EF467" s="16"/>
    </row>
    <row r="468" spans="121:136" s="11" customFormat="1" ht="12.75">
      <c r="DQ468" s="16"/>
      <c r="DR468" s="16"/>
      <c r="DV468" s="14"/>
      <c r="ED468" s="12"/>
      <c r="EE468" s="13"/>
      <c r="EF468" s="16"/>
    </row>
    <row r="469" spans="121:136" s="11" customFormat="1" ht="12.75">
      <c r="DQ469" s="16"/>
      <c r="DR469" s="16"/>
      <c r="DV469" s="14"/>
      <c r="ED469" s="12"/>
      <c r="EE469" s="13"/>
      <c r="EF469" s="16"/>
    </row>
    <row r="470" spans="121:136" s="11" customFormat="1" ht="12.75">
      <c r="DQ470" s="16"/>
      <c r="DR470" s="16"/>
      <c r="DV470" s="14"/>
      <c r="ED470" s="12"/>
      <c r="EE470" s="13"/>
      <c r="EF470" s="16"/>
    </row>
    <row r="471" spans="121:136" s="11" customFormat="1" ht="12.75">
      <c r="DQ471" s="16"/>
      <c r="DR471" s="16"/>
      <c r="DV471" s="14"/>
      <c r="ED471" s="12"/>
      <c r="EE471" s="13"/>
      <c r="EF471" s="16"/>
    </row>
    <row r="472" spans="121:136" s="11" customFormat="1" ht="12.75">
      <c r="DQ472" s="16"/>
      <c r="DR472" s="16"/>
      <c r="DV472" s="14"/>
      <c r="ED472" s="12"/>
      <c r="EE472" s="13"/>
      <c r="EF472" s="16"/>
    </row>
    <row r="473" spans="121:136" s="11" customFormat="1" ht="12.75">
      <c r="DQ473" s="16"/>
      <c r="DR473" s="16"/>
      <c r="DV473" s="14"/>
      <c r="ED473" s="12"/>
      <c r="EE473" s="13"/>
      <c r="EF473" s="16"/>
    </row>
    <row r="474" spans="121:136" s="11" customFormat="1" ht="12.75">
      <c r="DQ474" s="16"/>
      <c r="DR474" s="16"/>
      <c r="DV474" s="14"/>
      <c r="ED474" s="12"/>
      <c r="EE474" s="13"/>
      <c r="EF474" s="16"/>
    </row>
    <row r="475" spans="121:136" s="11" customFormat="1" ht="12.75">
      <c r="DQ475" s="16"/>
      <c r="DR475" s="16"/>
      <c r="DV475" s="14"/>
      <c r="ED475" s="12"/>
      <c r="EE475" s="13"/>
      <c r="EF475" s="16"/>
    </row>
    <row r="476" spans="121:136" s="11" customFormat="1" ht="12.75">
      <c r="DQ476" s="16"/>
      <c r="DR476" s="16"/>
      <c r="DV476" s="14"/>
      <c r="ED476" s="12"/>
      <c r="EE476" s="13"/>
      <c r="EF476" s="16"/>
    </row>
    <row r="477" spans="121:136" s="11" customFormat="1" ht="12.75">
      <c r="DQ477" s="16"/>
      <c r="DR477" s="16"/>
      <c r="DV477" s="14"/>
      <c r="ED477" s="12"/>
      <c r="EE477" s="13"/>
      <c r="EF477" s="16"/>
    </row>
    <row r="478" spans="121:136" s="11" customFormat="1" ht="12.75">
      <c r="DQ478" s="16"/>
      <c r="DR478" s="16"/>
      <c r="DV478" s="14"/>
      <c r="ED478" s="12"/>
      <c r="EE478" s="13"/>
      <c r="EF478" s="16"/>
    </row>
    <row r="479" spans="121:136" s="11" customFormat="1" ht="12.75">
      <c r="DQ479" s="16"/>
      <c r="DR479" s="16"/>
      <c r="DV479" s="14"/>
      <c r="ED479" s="12"/>
      <c r="EE479" s="13"/>
      <c r="EF479" s="16"/>
    </row>
    <row r="480" spans="121:136" s="11" customFormat="1" ht="12.75">
      <c r="DQ480" s="16"/>
      <c r="DR480" s="16"/>
      <c r="DV480" s="14"/>
      <c r="ED480" s="12"/>
      <c r="EE480" s="13"/>
      <c r="EF480" s="16"/>
    </row>
    <row r="481" spans="121:136" s="11" customFormat="1" ht="12.75">
      <c r="DQ481" s="16"/>
      <c r="DR481" s="16"/>
      <c r="DV481" s="14"/>
      <c r="ED481" s="12"/>
      <c r="EE481" s="13"/>
      <c r="EF481" s="16"/>
    </row>
    <row r="482" spans="121:136" s="11" customFormat="1" ht="12.75">
      <c r="DQ482" s="16"/>
      <c r="DR482" s="16"/>
      <c r="DV482" s="14"/>
      <c r="ED482" s="12"/>
      <c r="EE482" s="13"/>
      <c r="EF482" s="16"/>
    </row>
    <row r="483" spans="121:136" s="11" customFormat="1" ht="12.75">
      <c r="DQ483" s="16"/>
      <c r="DR483" s="16"/>
      <c r="DV483" s="14"/>
      <c r="ED483" s="12"/>
      <c r="EE483" s="13"/>
      <c r="EF483" s="16"/>
    </row>
    <row r="484" spans="121:136" s="11" customFormat="1" ht="12.75">
      <c r="DQ484" s="16"/>
      <c r="DR484" s="16"/>
      <c r="DV484" s="14"/>
      <c r="ED484" s="12"/>
      <c r="EE484" s="13"/>
      <c r="EF484" s="16"/>
    </row>
    <row r="485" spans="121:136" s="11" customFormat="1" ht="12.75">
      <c r="DQ485" s="16"/>
      <c r="DR485" s="16"/>
      <c r="DV485" s="14"/>
      <c r="ED485" s="12"/>
      <c r="EE485" s="13"/>
      <c r="EF485" s="16"/>
    </row>
    <row r="486" spans="121:136" s="11" customFormat="1" ht="12.75">
      <c r="DQ486" s="16"/>
      <c r="DR486" s="16"/>
      <c r="DV486" s="14"/>
      <c r="ED486" s="12"/>
      <c r="EE486" s="13"/>
      <c r="EF486" s="16"/>
    </row>
    <row r="487" spans="121:136" s="11" customFormat="1" ht="12.75">
      <c r="DQ487" s="16"/>
      <c r="DR487" s="16"/>
      <c r="DV487" s="14"/>
      <c r="ED487" s="12"/>
      <c r="EE487" s="13"/>
      <c r="EF487" s="16"/>
    </row>
    <row r="488" spans="121:136" s="11" customFormat="1" ht="12.75">
      <c r="DQ488" s="16"/>
      <c r="DR488" s="16"/>
      <c r="DV488" s="14"/>
      <c r="ED488" s="12"/>
      <c r="EE488" s="13"/>
      <c r="EF488" s="16"/>
    </row>
    <row r="489" spans="121:136" s="11" customFormat="1" ht="12.75">
      <c r="DQ489" s="16"/>
      <c r="DR489" s="16"/>
      <c r="DV489" s="14"/>
      <c r="ED489" s="12"/>
      <c r="EE489" s="13"/>
      <c r="EF489" s="16"/>
    </row>
    <row r="490" spans="121:136" s="11" customFormat="1" ht="12.75">
      <c r="DQ490" s="16"/>
      <c r="DR490" s="16"/>
      <c r="DV490" s="14"/>
      <c r="ED490" s="12"/>
      <c r="EE490" s="13"/>
      <c r="EF490" s="16"/>
    </row>
    <row r="491" spans="121:136" s="11" customFormat="1" ht="12.75">
      <c r="DQ491" s="16"/>
      <c r="DR491" s="16"/>
      <c r="DV491" s="14"/>
      <c r="ED491" s="12"/>
      <c r="EE491" s="13"/>
      <c r="EF491" s="16"/>
    </row>
    <row r="492" spans="121:136" s="11" customFormat="1" ht="12.75">
      <c r="DQ492" s="16"/>
      <c r="DR492" s="16"/>
      <c r="DV492" s="14"/>
      <c r="ED492" s="12"/>
      <c r="EE492" s="13"/>
      <c r="EF492" s="16"/>
    </row>
    <row r="493" spans="121:136" s="11" customFormat="1" ht="12.75">
      <c r="DQ493" s="16"/>
      <c r="DR493" s="16"/>
      <c r="DV493" s="14"/>
      <c r="ED493" s="12"/>
      <c r="EE493" s="13"/>
      <c r="EF493" s="16"/>
    </row>
    <row r="494" spans="121:136" s="11" customFormat="1" ht="12.75">
      <c r="DQ494" s="16"/>
      <c r="DR494" s="16"/>
      <c r="DV494" s="14"/>
      <c r="ED494" s="12"/>
      <c r="EE494" s="13"/>
      <c r="EF494" s="16"/>
    </row>
    <row r="495" spans="121:136" s="11" customFormat="1" ht="12.75">
      <c r="DQ495" s="16"/>
      <c r="DR495" s="16"/>
      <c r="DV495" s="14"/>
      <c r="ED495" s="12"/>
      <c r="EE495" s="13"/>
      <c r="EF495" s="16"/>
    </row>
    <row r="496" spans="121:136" s="11" customFormat="1" ht="12.75">
      <c r="DQ496" s="16"/>
      <c r="DR496" s="16"/>
      <c r="DV496" s="14"/>
      <c r="ED496" s="12"/>
      <c r="EE496" s="13"/>
      <c r="EF496" s="16"/>
    </row>
    <row r="497" spans="121:136" s="11" customFormat="1" ht="12.75">
      <c r="DQ497" s="16"/>
      <c r="DR497" s="16"/>
      <c r="DV497" s="14"/>
      <c r="ED497" s="12"/>
      <c r="EE497" s="13"/>
      <c r="EF497" s="16"/>
    </row>
    <row r="498" spans="121:136" s="11" customFormat="1" ht="12.75">
      <c r="DQ498" s="16"/>
      <c r="DR498" s="16"/>
      <c r="DV498" s="14"/>
      <c r="ED498" s="12"/>
      <c r="EE498" s="13"/>
      <c r="EF498" s="16"/>
    </row>
    <row r="499" spans="121:136" s="11" customFormat="1" ht="12.75">
      <c r="DQ499" s="16"/>
      <c r="DR499" s="16"/>
      <c r="DV499" s="14"/>
      <c r="ED499" s="12"/>
      <c r="EE499" s="13"/>
      <c r="EF499" s="16"/>
    </row>
    <row r="500" spans="121:136" s="11" customFormat="1" ht="12.75">
      <c r="DQ500" s="16"/>
      <c r="DR500" s="16"/>
      <c r="DV500" s="14"/>
      <c r="ED500" s="12"/>
      <c r="EE500" s="13"/>
      <c r="EF500" s="16"/>
    </row>
    <row r="501" spans="121:136" s="11" customFormat="1" ht="12.75">
      <c r="DQ501" s="16"/>
      <c r="DR501" s="16"/>
      <c r="DV501" s="14"/>
      <c r="ED501" s="12"/>
      <c r="EE501" s="13"/>
      <c r="EF501" s="16"/>
    </row>
    <row r="502" spans="121:136" s="11" customFormat="1" ht="12.75">
      <c r="DQ502" s="16"/>
      <c r="DR502" s="16"/>
      <c r="DV502" s="14"/>
      <c r="ED502" s="12"/>
      <c r="EE502" s="13"/>
      <c r="EF502" s="16"/>
    </row>
    <row r="503" spans="121:136" s="11" customFormat="1" ht="12.75">
      <c r="DQ503" s="16"/>
      <c r="DR503" s="16"/>
      <c r="DV503" s="14"/>
      <c r="ED503" s="12"/>
      <c r="EE503" s="13"/>
      <c r="EF503" s="16"/>
    </row>
    <row r="504" spans="121:136" s="11" customFormat="1" ht="12.75">
      <c r="DQ504" s="16"/>
      <c r="DR504" s="16"/>
      <c r="DV504" s="14"/>
      <c r="ED504" s="12"/>
      <c r="EE504" s="13"/>
      <c r="EF504" s="16"/>
    </row>
    <row r="505" spans="121:136" s="11" customFormat="1" ht="12.75">
      <c r="DQ505" s="16"/>
      <c r="DR505" s="16"/>
      <c r="DV505" s="14"/>
      <c r="ED505" s="12"/>
      <c r="EE505" s="13"/>
      <c r="EF505" s="16"/>
    </row>
    <row r="506" spans="121:136" s="11" customFormat="1" ht="12.75">
      <c r="DQ506" s="16"/>
      <c r="DR506" s="16"/>
      <c r="DV506" s="14"/>
      <c r="ED506" s="12"/>
      <c r="EE506" s="13"/>
      <c r="EF506" s="16"/>
    </row>
    <row r="507" spans="121:136" s="11" customFormat="1" ht="12.75">
      <c r="DQ507" s="16"/>
      <c r="DR507" s="16"/>
      <c r="DV507" s="14"/>
      <c r="ED507" s="12"/>
      <c r="EE507" s="13"/>
      <c r="EF507" s="16"/>
    </row>
    <row r="508" spans="121:136" s="11" customFormat="1" ht="12.75">
      <c r="DQ508" s="16"/>
      <c r="DR508" s="16"/>
      <c r="DV508" s="14"/>
      <c r="ED508" s="12"/>
      <c r="EE508" s="13"/>
      <c r="EF508" s="16"/>
    </row>
    <row r="509" spans="121:136" s="11" customFormat="1" ht="12.75">
      <c r="DQ509" s="16"/>
      <c r="DR509" s="16"/>
      <c r="DV509" s="14"/>
      <c r="ED509" s="12"/>
      <c r="EE509" s="13"/>
      <c r="EF509" s="16"/>
    </row>
    <row r="510" spans="121:136" s="11" customFormat="1" ht="12.75">
      <c r="DQ510" s="16"/>
      <c r="DR510" s="16"/>
      <c r="DV510" s="14"/>
      <c r="ED510" s="12"/>
      <c r="EE510" s="13"/>
      <c r="EF510" s="16"/>
    </row>
    <row r="511" spans="121:136" s="11" customFormat="1" ht="12.75">
      <c r="DQ511" s="16"/>
      <c r="DR511" s="16"/>
      <c r="DV511" s="14"/>
      <c r="ED511" s="12"/>
      <c r="EE511" s="13"/>
      <c r="EF511" s="16"/>
    </row>
    <row r="512" spans="121:136" s="11" customFormat="1" ht="12.75">
      <c r="DQ512" s="16"/>
      <c r="DR512" s="16"/>
      <c r="DV512" s="14"/>
      <c r="ED512" s="12"/>
      <c r="EE512" s="13"/>
      <c r="EF512" s="16"/>
    </row>
    <row r="513" spans="121:136" s="11" customFormat="1" ht="12.75">
      <c r="DQ513" s="16"/>
      <c r="DR513" s="16"/>
      <c r="DV513" s="14"/>
      <c r="ED513" s="12"/>
      <c r="EE513" s="13"/>
      <c r="EF513" s="16"/>
    </row>
    <row r="514" spans="121:136" s="11" customFormat="1" ht="12.75">
      <c r="DQ514" s="16"/>
      <c r="DR514" s="16"/>
      <c r="DV514" s="14"/>
      <c r="ED514" s="12"/>
      <c r="EE514" s="13"/>
      <c r="EF514" s="16"/>
    </row>
    <row r="515" spans="121:136" s="11" customFormat="1" ht="12.75">
      <c r="DQ515" s="16"/>
      <c r="DR515" s="16"/>
      <c r="DV515" s="14"/>
      <c r="ED515" s="12"/>
      <c r="EE515" s="13"/>
      <c r="EF515" s="16"/>
    </row>
    <row r="516" spans="121:136" s="11" customFormat="1" ht="12.75">
      <c r="DQ516" s="16"/>
      <c r="DR516" s="16"/>
      <c r="DV516" s="14"/>
      <c r="ED516" s="12"/>
      <c r="EE516" s="13"/>
      <c r="EF516" s="16"/>
    </row>
    <row r="517" spans="121:136" s="11" customFormat="1" ht="12.75">
      <c r="DQ517" s="16"/>
      <c r="DR517" s="16"/>
      <c r="DV517" s="14"/>
      <c r="ED517" s="12"/>
      <c r="EE517" s="13"/>
      <c r="EF517" s="16"/>
    </row>
    <row r="518" spans="121:136" s="11" customFormat="1" ht="12.75">
      <c r="DQ518" s="16"/>
      <c r="DR518" s="16"/>
      <c r="DV518" s="14"/>
      <c r="ED518" s="12"/>
      <c r="EE518" s="13"/>
      <c r="EF518" s="16"/>
    </row>
    <row r="519" spans="121:136" s="11" customFormat="1" ht="12.75">
      <c r="DQ519" s="16"/>
      <c r="DR519" s="16"/>
      <c r="DV519" s="14"/>
      <c r="ED519" s="12"/>
      <c r="EE519" s="13"/>
      <c r="EF519" s="16"/>
    </row>
    <row r="520" spans="121:136" s="11" customFormat="1" ht="12.75">
      <c r="DQ520" s="16"/>
      <c r="DR520" s="16"/>
      <c r="DV520" s="14"/>
      <c r="ED520" s="12"/>
      <c r="EE520" s="13"/>
      <c r="EF520" s="16"/>
    </row>
    <row r="521" spans="121:136" s="11" customFormat="1" ht="12.75">
      <c r="DQ521" s="16"/>
      <c r="DR521" s="16"/>
      <c r="DV521" s="14"/>
      <c r="ED521" s="12"/>
      <c r="EE521" s="13"/>
      <c r="EF521" s="16"/>
    </row>
    <row r="522" spans="121:136" s="11" customFormat="1" ht="12.75">
      <c r="DQ522" s="16"/>
      <c r="DR522" s="16"/>
      <c r="DV522" s="14"/>
      <c r="ED522" s="12"/>
      <c r="EE522" s="13"/>
      <c r="EF522" s="16"/>
    </row>
    <row r="523" spans="121:136" s="11" customFormat="1" ht="12.75">
      <c r="DQ523" s="16"/>
      <c r="DR523" s="16"/>
      <c r="DV523" s="14"/>
      <c r="ED523" s="12"/>
      <c r="EE523" s="13"/>
      <c r="EF523" s="16"/>
    </row>
    <row r="524" spans="121:136" s="11" customFormat="1" ht="12.75">
      <c r="DQ524" s="16"/>
      <c r="DR524" s="16"/>
      <c r="DV524" s="14"/>
      <c r="ED524" s="12"/>
      <c r="EE524" s="13"/>
      <c r="EF524" s="16"/>
    </row>
    <row r="525" spans="121:136" s="11" customFormat="1" ht="12.75">
      <c r="DQ525" s="16"/>
      <c r="DR525" s="16"/>
      <c r="DV525" s="14"/>
      <c r="ED525" s="12"/>
      <c r="EE525" s="13"/>
      <c r="EF525" s="16"/>
    </row>
    <row r="526" spans="121:136" s="11" customFormat="1" ht="12.75">
      <c r="DQ526" s="16"/>
      <c r="DR526" s="16"/>
      <c r="DV526" s="14"/>
      <c r="ED526" s="12"/>
      <c r="EE526" s="13"/>
      <c r="EF526" s="16"/>
    </row>
    <row r="527" spans="121:136" s="11" customFormat="1" ht="12.75">
      <c r="DQ527" s="16"/>
      <c r="DR527" s="16"/>
      <c r="DV527" s="14"/>
      <c r="ED527" s="12"/>
      <c r="EE527" s="13"/>
      <c r="EF527" s="16"/>
    </row>
    <row r="528" spans="121:136" s="11" customFormat="1" ht="12.75">
      <c r="DQ528" s="16"/>
      <c r="DR528" s="16"/>
      <c r="DV528" s="14"/>
      <c r="ED528" s="12"/>
      <c r="EE528" s="13"/>
      <c r="EF528" s="16"/>
    </row>
    <row r="529" spans="121:136" s="11" customFormat="1" ht="12.75">
      <c r="DQ529" s="16"/>
      <c r="DR529" s="16"/>
      <c r="DV529" s="14"/>
      <c r="ED529" s="12"/>
      <c r="EE529" s="13"/>
      <c r="EF529" s="16"/>
    </row>
    <row r="530" spans="121:136" s="11" customFormat="1" ht="12.75">
      <c r="DQ530" s="16"/>
      <c r="DR530" s="16"/>
      <c r="DV530" s="14"/>
      <c r="ED530" s="12"/>
      <c r="EE530" s="13"/>
      <c r="EF530" s="16"/>
    </row>
    <row r="531" spans="121:136" s="11" customFormat="1" ht="12.75">
      <c r="DQ531" s="16"/>
      <c r="DR531" s="16"/>
      <c r="DV531" s="14"/>
      <c r="ED531" s="12"/>
      <c r="EE531" s="13"/>
      <c r="EF531" s="16"/>
    </row>
    <row r="532" spans="121:136" s="11" customFormat="1" ht="12.75">
      <c r="DQ532" s="16"/>
      <c r="DR532" s="16"/>
      <c r="DV532" s="14"/>
      <c r="ED532" s="12"/>
      <c r="EE532" s="13"/>
      <c r="EF532" s="16"/>
    </row>
    <row r="533" spans="121:136" s="11" customFormat="1" ht="12.75">
      <c r="DQ533" s="16"/>
      <c r="DR533" s="16"/>
      <c r="DV533" s="14"/>
      <c r="ED533" s="12"/>
      <c r="EE533" s="13"/>
      <c r="EF533" s="16"/>
    </row>
    <row r="534" spans="121:136" s="11" customFormat="1" ht="12.75">
      <c r="DQ534" s="16"/>
      <c r="DR534" s="16"/>
      <c r="DV534" s="14"/>
      <c r="ED534" s="12"/>
      <c r="EE534" s="13"/>
      <c r="EF534" s="16"/>
    </row>
    <row r="535" spans="121:136" s="11" customFormat="1" ht="12.75">
      <c r="DQ535" s="16"/>
      <c r="DR535" s="16"/>
      <c r="DV535" s="14"/>
      <c r="ED535" s="12"/>
      <c r="EE535" s="13"/>
      <c r="EF535" s="16"/>
    </row>
    <row r="536" spans="121:136" s="11" customFormat="1" ht="12.75">
      <c r="DQ536" s="16"/>
      <c r="DR536" s="16"/>
      <c r="DV536" s="14"/>
      <c r="ED536" s="12"/>
      <c r="EE536" s="13"/>
      <c r="EF536" s="16"/>
    </row>
    <row r="537" spans="121:136" s="11" customFormat="1" ht="12.75">
      <c r="DQ537" s="16"/>
      <c r="DR537" s="16"/>
      <c r="DV537" s="14"/>
      <c r="ED537" s="12"/>
      <c r="EE537" s="13"/>
      <c r="EF537" s="16"/>
    </row>
    <row r="538" spans="121:136" s="11" customFormat="1" ht="12.75">
      <c r="DQ538" s="16"/>
      <c r="DR538" s="16"/>
      <c r="DV538" s="14"/>
      <c r="ED538" s="12"/>
      <c r="EE538" s="13"/>
      <c r="EF538" s="16"/>
    </row>
    <row r="539" spans="121:136" s="11" customFormat="1" ht="12.75">
      <c r="DQ539" s="16"/>
      <c r="DR539" s="16"/>
      <c r="DV539" s="14"/>
      <c r="ED539" s="12"/>
      <c r="EE539" s="13"/>
      <c r="EF539" s="16"/>
    </row>
    <row r="540" spans="121:136" s="11" customFormat="1" ht="12.75">
      <c r="DQ540" s="16"/>
      <c r="DR540" s="16"/>
      <c r="DV540" s="14"/>
      <c r="ED540" s="12"/>
      <c r="EE540" s="13"/>
      <c r="EF540" s="16"/>
    </row>
    <row r="541" spans="121:136" s="11" customFormat="1" ht="12.75">
      <c r="DQ541" s="16"/>
      <c r="DR541" s="16"/>
      <c r="DV541" s="14"/>
      <c r="ED541" s="12"/>
      <c r="EE541" s="13"/>
      <c r="EF541" s="16"/>
    </row>
    <row r="542" spans="121:136" s="11" customFormat="1" ht="12.75">
      <c r="DQ542" s="16"/>
      <c r="DR542" s="16"/>
      <c r="DV542" s="14"/>
      <c r="ED542" s="12"/>
      <c r="EE542" s="13"/>
      <c r="EF542" s="16"/>
    </row>
    <row r="543" spans="121:136" s="11" customFormat="1" ht="12.75">
      <c r="DQ543" s="16"/>
      <c r="DR543" s="16"/>
      <c r="DV543" s="14"/>
      <c r="ED543" s="12"/>
      <c r="EE543" s="13"/>
      <c r="EF543" s="16"/>
    </row>
    <row r="544" spans="121:136" s="11" customFormat="1" ht="12.75">
      <c r="DQ544" s="16"/>
      <c r="DR544" s="16"/>
      <c r="DV544" s="14"/>
      <c r="ED544" s="12"/>
      <c r="EE544" s="13"/>
      <c r="EF544" s="16"/>
    </row>
    <row r="545" spans="121:136" s="11" customFormat="1" ht="12.75">
      <c r="DQ545" s="16"/>
      <c r="DR545" s="16"/>
      <c r="DV545" s="14"/>
      <c r="ED545" s="12"/>
      <c r="EE545" s="13"/>
      <c r="EF545" s="16"/>
    </row>
    <row r="546" spans="121:136" s="11" customFormat="1" ht="12.75">
      <c r="DQ546" s="16"/>
      <c r="DR546" s="16"/>
      <c r="DV546" s="14"/>
      <c r="ED546" s="12"/>
      <c r="EE546" s="13"/>
      <c r="EF546" s="16"/>
    </row>
    <row r="547" spans="121:136" s="11" customFormat="1" ht="12.75">
      <c r="DQ547" s="16"/>
      <c r="DR547" s="16"/>
      <c r="DV547" s="14"/>
      <c r="ED547" s="12"/>
      <c r="EE547" s="13"/>
      <c r="EF547" s="16"/>
    </row>
    <row r="548" spans="121:136" s="11" customFormat="1" ht="12.75">
      <c r="DQ548" s="16"/>
      <c r="DR548" s="16"/>
      <c r="DV548" s="14"/>
      <c r="ED548" s="12"/>
      <c r="EE548" s="13"/>
      <c r="EF548" s="16"/>
    </row>
    <row r="549" spans="121:136" s="11" customFormat="1" ht="12.75">
      <c r="DQ549" s="16"/>
      <c r="DR549" s="16"/>
      <c r="DV549" s="14"/>
      <c r="ED549" s="12"/>
      <c r="EE549" s="13"/>
      <c r="EF549" s="16"/>
    </row>
    <row r="550" spans="121:136" s="11" customFormat="1" ht="12.75">
      <c r="DQ550" s="16"/>
      <c r="DR550" s="16"/>
      <c r="DV550" s="14"/>
      <c r="ED550" s="12"/>
      <c r="EE550" s="13"/>
      <c r="EF550" s="16"/>
    </row>
    <row r="551" spans="121:136" s="11" customFormat="1" ht="12.75">
      <c r="DQ551" s="16"/>
      <c r="DR551" s="16"/>
      <c r="DV551" s="14"/>
      <c r="ED551" s="12"/>
      <c r="EE551" s="13"/>
      <c r="EF551" s="16"/>
    </row>
    <row r="552" spans="121:136" s="11" customFormat="1" ht="12.75">
      <c r="DQ552" s="16"/>
      <c r="DR552" s="16"/>
      <c r="DV552" s="14"/>
      <c r="ED552" s="12"/>
      <c r="EE552" s="13"/>
      <c r="EF552" s="16"/>
    </row>
    <row r="553" spans="121:136" s="11" customFormat="1" ht="12.75">
      <c r="DQ553" s="16"/>
      <c r="DR553" s="16"/>
      <c r="DV553" s="14"/>
      <c r="ED553" s="12"/>
      <c r="EE553" s="13"/>
      <c r="EF553" s="16"/>
    </row>
    <row r="554" spans="121:136" s="11" customFormat="1" ht="12.75">
      <c r="DQ554" s="16"/>
      <c r="DR554" s="16"/>
      <c r="DV554" s="14"/>
      <c r="ED554" s="12"/>
      <c r="EE554" s="13"/>
      <c r="EF554" s="16"/>
    </row>
    <row r="555" spans="121:136" s="11" customFormat="1" ht="12.75">
      <c r="DQ555" s="16"/>
      <c r="DR555" s="16"/>
      <c r="DV555" s="14"/>
      <c r="ED555" s="12"/>
      <c r="EE555" s="13"/>
      <c r="EF555" s="16"/>
    </row>
    <row r="556" spans="121:136" s="11" customFormat="1" ht="12.75">
      <c r="DQ556" s="16"/>
      <c r="DR556" s="16"/>
      <c r="DV556" s="14"/>
      <c r="ED556" s="12"/>
      <c r="EE556" s="13"/>
      <c r="EF556" s="16"/>
    </row>
    <row r="557" spans="121:136" s="11" customFormat="1" ht="12.75">
      <c r="DQ557" s="16"/>
      <c r="DR557" s="16"/>
      <c r="DV557" s="14"/>
      <c r="ED557" s="12"/>
      <c r="EE557" s="13"/>
      <c r="EF557" s="16"/>
    </row>
    <row r="558" spans="121:136" s="11" customFormat="1" ht="12.75">
      <c r="DQ558" s="16"/>
      <c r="DR558" s="16"/>
      <c r="DV558" s="14"/>
      <c r="ED558" s="12"/>
      <c r="EE558" s="13"/>
      <c r="EF558" s="16"/>
    </row>
    <row r="559" spans="121:136" s="11" customFormat="1" ht="12.75">
      <c r="DQ559" s="16"/>
      <c r="DR559" s="16"/>
      <c r="DV559" s="14"/>
      <c r="ED559" s="12"/>
      <c r="EE559" s="13"/>
      <c r="EF559" s="16"/>
    </row>
    <row r="560" spans="121:136" s="11" customFormat="1" ht="12.75">
      <c r="DQ560" s="16"/>
      <c r="DR560" s="16"/>
      <c r="DV560" s="14"/>
      <c r="ED560" s="12"/>
      <c r="EE560" s="13"/>
      <c r="EF560" s="16"/>
    </row>
    <row r="561" spans="121:136" s="11" customFormat="1" ht="12.75">
      <c r="DQ561" s="16"/>
      <c r="DR561" s="16"/>
      <c r="DV561" s="14"/>
      <c r="ED561" s="12"/>
      <c r="EE561" s="13"/>
      <c r="EF561" s="16"/>
    </row>
    <row r="562" spans="121:136" s="11" customFormat="1" ht="12.75">
      <c r="DQ562" s="16"/>
      <c r="DR562" s="16"/>
      <c r="DV562" s="14"/>
      <c r="ED562" s="12"/>
      <c r="EE562" s="13"/>
      <c r="EF562" s="16"/>
    </row>
    <row r="563" spans="121:136" s="11" customFormat="1" ht="12.75">
      <c r="DQ563" s="16"/>
      <c r="DR563" s="16"/>
      <c r="DV563" s="14"/>
      <c r="ED563" s="12"/>
      <c r="EE563" s="13"/>
      <c r="EF563" s="16"/>
    </row>
    <row r="564" spans="121:136" s="11" customFormat="1" ht="12.75">
      <c r="DQ564" s="16"/>
      <c r="DR564" s="16"/>
      <c r="DV564" s="14"/>
      <c r="ED564" s="12"/>
      <c r="EE564" s="13"/>
      <c r="EF564" s="16"/>
    </row>
    <row r="565" spans="121:136" s="11" customFormat="1" ht="12.75">
      <c r="DQ565" s="16"/>
      <c r="DR565" s="16"/>
      <c r="DV565" s="14"/>
      <c r="ED565" s="12"/>
      <c r="EE565" s="13"/>
      <c r="EF565" s="16"/>
    </row>
    <row r="566" spans="121:136" s="11" customFormat="1" ht="12.75">
      <c r="DQ566" s="16"/>
      <c r="DR566" s="16"/>
      <c r="DV566" s="14"/>
      <c r="ED566" s="12"/>
      <c r="EE566" s="13"/>
      <c r="EF566" s="16"/>
    </row>
    <row r="567" spans="121:136" s="11" customFormat="1" ht="12.75">
      <c r="DQ567" s="16"/>
      <c r="DR567" s="16"/>
      <c r="DV567" s="14"/>
      <c r="ED567" s="12"/>
      <c r="EE567" s="13"/>
      <c r="EF567" s="16"/>
    </row>
    <row r="568" spans="121:136" s="11" customFormat="1" ht="12.75">
      <c r="DQ568" s="16"/>
      <c r="DR568" s="16"/>
      <c r="DV568" s="14"/>
      <c r="ED568" s="12"/>
      <c r="EE568" s="13"/>
      <c r="EF568" s="16"/>
    </row>
    <row r="569" spans="121:136" s="11" customFormat="1" ht="12.75">
      <c r="DQ569" s="16"/>
      <c r="DR569" s="16"/>
      <c r="DV569" s="14"/>
      <c r="ED569" s="12"/>
      <c r="EE569" s="13"/>
      <c r="EF569" s="16"/>
    </row>
    <row r="570" spans="121:136" s="11" customFormat="1" ht="12.75">
      <c r="DQ570" s="16"/>
      <c r="DR570" s="16"/>
      <c r="DV570" s="14"/>
      <c r="ED570" s="12"/>
      <c r="EE570" s="13"/>
      <c r="EF570" s="16"/>
    </row>
    <row r="571" spans="121:136" s="11" customFormat="1" ht="12.75">
      <c r="DQ571" s="16"/>
      <c r="DR571" s="16"/>
      <c r="DV571" s="14"/>
      <c r="ED571" s="12"/>
      <c r="EE571" s="13"/>
      <c r="EF571" s="16"/>
    </row>
    <row r="572" spans="121:136" s="11" customFormat="1" ht="12.75">
      <c r="DQ572" s="16"/>
      <c r="DR572" s="16"/>
      <c r="DV572" s="14"/>
      <c r="ED572" s="12"/>
      <c r="EE572" s="13"/>
      <c r="EF572" s="16"/>
    </row>
    <row r="573" spans="121:136" s="11" customFormat="1" ht="12.75">
      <c r="DQ573" s="16"/>
      <c r="DR573" s="16"/>
      <c r="DV573" s="14"/>
      <c r="ED573" s="12"/>
      <c r="EE573" s="13"/>
      <c r="EF573" s="16"/>
    </row>
    <row r="574" spans="121:136" s="11" customFormat="1" ht="12.75">
      <c r="DQ574" s="16"/>
      <c r="DR574" s="16"/>
      <c r="DV574" s="14"/>
      <c r="ED574" s="12"/>
      <c r="EE574" s="13"/>
      <c r="EF574" s="16"/>
    </row>
    <row r="575" spans="121:136" s="11" customFormat="1" ht="12.75">
      <c r="DQ575" s="16"/>
      <c r="DR575" s="16"/>
      <c r="DV575" s="14"/>
      <c r="ED575" s="12"/>
      <c r="EE575" s="13"/>
      <c r="EF575" s="16"/>
    </row>
    <row r="576" spans="121:136" s="11" customFormat="1" ht="12.75">
      <c r="DQ576" s="16"/>
      <c r="DR576" s="16"/>
      <c r="DV576" s="14"/>
      <c r="ED576" s="12"/>
      <c r="EE576" s="13"/>
      <c r="EF576" s="16"/>
    </row>
    <row r="577" spans="121:136" s="11" customFormat="1" ht="12.75">
      <c r="DQ577" s="16"/>
      <c r="DR577" s="16"/>
      <c r="DV577" s="14"/>
      <c r="ED577" s="12"/>
      <c r="EE577" s="13"/>
      <c r="EF577" s="16"/>
    </row>
    <row r="578" spans="121:136" s="11" customFormat="1" ht="12.75">
      <c r="DQ578" s="16"/>
      <c r="DR578" s="16"/>
      <c r="DV578" s="14"/>
      <c r="ED578" s="12"/>
      <c r="EE578" s="13"/>
      <c r="EF578" s="16"/>
    </row>
    <row r="579" spans="121:136" s="11" customFormat="1" ht="12.75">
      <c r="DQ579" s="16"/>
      <c r="DR579" s="16"/>
      <c r="DV579" s="14"/>
      <c r="ED579" s="12"/>
      <c r="EE579" s="13"/>
      <c r="EF579" s="16"/>
    </row>
    <row r="580" spans="121:136" s="11" customFormat="1" ht="12.75">
      <c r="DQ580" s="16"/>
      <c r="DR580" s="16"/>
      <c r="DV580" s="14"/>
      <c r="ED580" s="12"/>
      <c r="EE580" s="13"/>
      <c r="EF580" s="16"/>
    </row>
    <row r="581" spans="121:136" s="11" customFormat="1" ht="12.75">
      <c r="DQ581" s="16"/>
      <c r="DR581" s="16"/>
      <c r="DV581" s="14"/>
      <c r="ED581" s="12"/>
      <c r="EE581" s="13"/>
      <c r="EF581" s="16"/>
    </row>
    <row r="582" spans="121:136" s="11" customFormat="1" ht="12.75">
      <c r="DQ582" s="16"/>
      <c r="DR582" s="16"/>
      <c r="DV582" s="14"/>
      <c r="ED582" s="12"/>
      <c r="EE582" s="13"/>
      <c r="EF582" s="16"/>
    </row>
    <row r="583" spans="121:136" s="11" customFormat="1" ht="12.75">
      <c r="DQ583" s="16"/>
      <c r="DR583" s="16"/>
      <c r="DV583" s="14"/>
      <c r="ED583" s="12"/>
      <c r="EE583" s="13"/>
      <c r="EF583" s="16"/>
    </row>
    <row r="584" spans="121:136" s="11" customFormat="1" ht="12.75">
      <c r="DQ584" s="16"/>
      <c r="DR584" s="16"/>
      <c r="DV584" s="14"/>
      <c r="ED584" s="12"/>
      <c r="EE584" s="13"/>
      <c r="EF584" s="16"/>
    </row>
    <row r="585" spans="121:136" s="11" customFormat="1" ht="12.75">
      <c r="DQ585" s="16"/>
      <c r="DR585" s="16"/>
      <c r="DV585" s="14"/>
      <c r="ED585" s="12"/>
      <c r="EE585" s="13"/>
      <c r="EF585" s="16"/>
    </row>
    <row r="586" spans="121:136" s="11" customFormat="1" ht="12.75">
      <c r="DQ586" s="16"/>
      <c r="DR586" s="16"/>
      <c r="DV586" s="14"/>
      <c r="ED586" s="12"/>
      <c r="EE586" s="13"/>
      <c r="EF586" s="16"/>
    </row>
    <row r="587" spans="121:136" s="11" customFormat="1" ht="12.75">
      <c r="DQ587" s="16"/>
      <c r="DR587" s="16"/>
      <c r="DV587" s="14"/>
      <c r="ED587" s="12"/>
      <c r="EE587" s="13"/>
      <c r="EF587" s="16"/>
    </row>
    <row r="588" spans="121:136" s="11" customFormat="1" ht="12.75">
      <c r="DQ588" s="16"/>
      <c r="DR588" s="16"/>
      <c r="DV588" s="14"/>
      <c r="ED588" s="12"/>
      <c r="EE588" s="13"/>
      <c r="EF588" s="16"/>
    </row>
    <row r="589" spans="121:136" s="11" customFormat="1" ht="12.75">
      <c r="DQ589" s="16"/>
      <c r="DR589" s="16"/>
      <c r="DV589" s="14"/>
      <c r="ED589" s="12"/>
      <c r="EE589" s="13"/>
      <c r="EF589" s="16"/>
    </row>
    <row r="590" spans="121:136" s="11" customFormat="1" ht="12.75">
      <c r="DQ590" s="16"/>
      <c r="DR590" s="16"/>
      <c r="DV590" s="14"/>
      <c r="ED590" s="12"/>
      <c r="EE590" s="13"/>
      <c r="EF590" s="16"/>
    </row>
    <row r="591" spans="121:136" s="11" customFormat="1" ht="12.75">
      <c r="DQ591" s="16"/>
      <c r="DR591" s="16"/>
      <c r="DV591" s="14"/>
      <c r="ED591" s="12"/>
      <c r="EE591" s="13"/>
      <c r="EF591" s="16"/>
    </row>
    <row r="592" spans="121:136" s="11" customFormat="1" ht="12.75">
      <c r="DQ592" s="16"/>
      <c r="DR592" s="16"/>
      <c r="DV592" s="14"/>
      <c r="ED592" s="12"/>
      <c r="EE592" s="13"/>
      <c r="EF592" s="16"/>
    </row>
    <row r="593" spans="121:136" s="11" customFormat="1" ht="12.75">
      <c r="DQ593" s="16"/>
      <c r="DR593" s="16"/>
      <c r="DV593" s="14"/>
      <c r="ED593" s="12"/>
      <c r="EE593" s="13"/>
      <c r="EF593" s="16"/>
    </row>
    <row r="594" spans="121:136" s="11" customFormat="1" ht="12.75">
      <c r="DQ594" s="16"/>
      <c r="DR594" s="16"/>
      <c r="DV594" s="14"/>
      <c r="ED594" s="12"/>
      <c r="EE594" s="13"/>
      <c r="EF594" s="16"/>
    </row>
    <row r="595" spans="121:136" s="11" customFormat="1" ht="12.75">
      <c r="DQ595" s="16"/>
      <c r="DR595" s="16"/>
      <c r="DV595" s="14"/>
      <c r="ED595" s="12"/>
      <c r="EE595" s="13"/>
      <c r="EF595" s="16"/>
    </row>
    <row r="596" spans="121:136" s="11" customFormat="1" ht="12.75">
      <c r="DQ596" s="16"/>
      <c r="DR596" s="16"/>
      <c r="DV596" s="14"/>
      <c r="ED596" s="12"/>
      <c r="EE596" s="13"/>
      <c r="EF596" s="16"/>
    </row>
    <row r="597" spans="121:136" s="11" customFormat="1" ht="12.75">
      <c r="DQ597" s="16"/>
      <c r="DR597" s="16"/>
      <c r="DV597" s="14"/>
      <c r="ED597" s="12"/>
      <c r="EE597" s="13"/>
      <c r="EF597" s="16"/>
    </row>
    <row r="598" spans="121:136" s="11" customFormat="1" ht="12.75">
      <c r="DQ598" s="16"/>
      <c r="DR598" s="16"/>
      <c r="DV598" s="14"/>
      <c r="ED598" s="12"/>
      <c r="EE598" s="13"/>
      <c r="EF598" s="16"/>
    </row>
    <row r="599" spans="121:136" s="11" customFormat="1" ht="12.75">
      <c r="DQ599" s="16"/>
      <c r="DR599" s="16"/>
      <c r="DV599" s="14"/>
      <c r="ED599" s="12"/>
      <c r="EE599" s="13"/>
      <c r="EF599" s="16"/>
    </row>
    <row r="600" spans="121:136" s="11" customFormat="1" ht="12.75">
      <c r="DQ600" s="16"/>
      <c r="DR600" s="16"/>
      <c r="DV600" s="14"/>
      <c r="ED600" s="12"/>
      <c r="EE600" s="13"/>
      <c r="EF600" s="16"/>
    </row>
    <row r="601" spans="121:136" s="11" customFormat="1" ht="12.75">
      <c r="DQ601" s="16"/>
      <c r="DR601" s="16"/>
      <c r="DV601" s="14"/>
      <c r="ED601" s="12"/>
      <c r="EE601" s="13"/>
      <c r="EF601" s="16"/>
    </row>
    <row r="602" spans="121:136" s="11" customFormat="1" ht="12.75">
      <c r="DQ602" s="16"/>
      <c r="DR602" s="16"/>
      <c r="DV602" s="14"/>
      <c r="ED602" s="12"/>
      <c r="EE602" s="13"/>
      <c r="EF602" s="16"/>
    </row>
    <row r="603" spans="121:136" s="11" customFormat="1" ht="12.75">
      <c r="DQ603" s="16"/>
      <c r="DR603" s="16"/>
      <c r="DV603" s="14"/>
      <c r="ED603" s="12"/>
      <c r="EE603" s="13"/>
      <c r="EF603" s="16"/>
    </row>
    <row r="604" spans="121:136" s="11" customFormat="1" ht="12.75">
      <c r="DQ604" s="16"/>
      <c r="DR604" s="16"/>
      <c r="DV604" s="14"/>
      <c r="ED604" s="12"/>
      <c r="EE604" s="13"/>
      <c r="EF604" s="16"/>
    </row>
    <row r="605" spans="121:136" s="11" customFormat="1" ht="12.75">
      <c r="DQ605" s="16"/>
      <c r="DR605" s="16"/>
      <c r="DV605" s="14"/>
      <c r="ED605" s="12"/>
      <c r="EE605" s="13"/>
      <c r="EF605" s="16"/>
    </row>
    <row r="606" spans="121:136" s="11" customFormat="1" ht="12.75">
      <c r="DQ606" s="16"/>
      <c r="DR606" s="16"/>
      <c r="DV606" s="14"/>
      <c r="ED606" s="12"/>
      <c r="EE606" s="13"/>
      <c r="EF606" s="16"/>
    </row>
    <row r="607" spans="121:136" s="11" customFormat="1" ht="12.75">
      <c r="DQ607" s="16"/>
      <c r="DR607" s="16"/>
      <c r="DV607" s="14"/>
      <c r="ED607" s="12"/>
      <c r="EE607" s="13"/>
      <c r="EF607" s="16"/>
    </row>
    <row r="608" spans="121:136" s="11" customFormat="1" ht="12.75">
      <c r="DQ608" s="16"/>
      <c r="DR608" s="16"/>
      <c r="DV608" s="14"/>
      <c r="ED608" s="12"/>
      <c r="EE608" s="13"/>
      <c r="EF608" s="16"/>
    </row>
    <row r="609" spans="121:136" s="11" customFormat="1" ht="12.75">
      <c r="DQ609" s="16"/>
      <c r="DR609" s="16"/>
      <c r="DV609" s="14"/>
      <c r="ED609" s="12"/>
      <c r="EE609" s="13"/>
      <c r="EF609" s="16"/>
    </row>
    <row r="610" spans="121:136" s="11" customFormat="1" ht="12.75">
      <c r="DQ610" s="16"/>
      <c r="DR610" s="16"/>
      <c r="DV610" s="14"/>
      <c r="ED610" s="12"/>
      <c r="EE610" s="13"/>
      <c r="EF610" s="16"/>
    </row>
    <row r="611" spans="121:136" s="11" customFormat="1" ht="12.75">
      <c r="DQ611" s="16"/>
      <c r="DR611" s="16"/>
      <c r="DV611" s="14"/>
      <c r="ED611" s="12"/>
      <c r="EE611" s="13"/>
      <c r="EF611" s="16"/>
    </row>
    <row r="612" spans="121:136" s="11" customFormat="1" ht="12.75">
      <c r="DQ612" s="16"/>
      <c r="DR612" s="16"/>
      <c r="DV612" s="14"/>
      <c r="ED612" s="12"/>
      <c r="EE612" s="13"/>
      <c r="EF612" s="16"/>
    </row>
    <row r="613" spans="121:136" s="11" customFormat="1" ht="12.75">
      <c r="DQ613" s="16"/>
      <c r="DR613" s="16"/>
      <c r="DV613" s="14"/>
      <c r="ED613" s="12"/>
      <c r="EE613" s="13"/>
      <c r="EF613" s="16"/>
    </row>
    <row r="614" spans="121:136" s="11" customFormat="1" ht="12.75">
      <c r="DQ614" s="16"/>
      <c r="DR614" s="16"/>
      <c r="DV614" s="14"/>
      <c r="ED614" s="12"/>
      <c r="EE614" s="13"/>
      <c r="EF614" s="16"/>
    </row>
    <row r="615" spans="121:136" s="11" customFormat="1" ht="12.75">
      <c r="DQ615" s="16"/>
      <c r="DR615" s="16"/>
      <c r="DV615" s="14"/>
      <c r="ED615" s="12"/>
      <c r="EE615" s="13"/>
      <c r="EF615" s="16"/>
    </row>
    <row r="616" spans="121:136" s="11" customFormat="1" ht="12.75">
      <c r="DQ616" s="16"/>
      <c r="DR616" s="16"/>
      <c r="DV616" s="14"/>
      <c r="ED616" s="12"/>
      <c r="EE616" s="13"/>
      <c r="EF616" s="16"/>
    </row>
    <row r="617" spans="121:136" s="11" customFormat="1" ht="12.75">
      <c r="DQ617" s="16"/>
      <c r="DR617" s="16"/>
      <c r="DV617" s="14"/>
      <c r="ED617" s="12"/>
      <c r="EE617" s="13"/>
      <c r="EF617" s="16"/>
    </row>
    <row r="618" spans="121:136" s="11" customFormat="1" ht="12.75">
      <c r="DQ618" s="16"/>
      <c r="DR618" s="16"/>
      <c r="DV618" s="14"/>
      <c r="ED618" s="12"/>
      <c r="EE618" s="13"/>
      <c r="EF618" s="16"/>
    </row>
    <row r="619" spans="121:136" s="11" customFormat="1" ht="12.75">
      <c r="DQ619" s="16"/>
      <c r="DR619" s="16"/>
      <c r="DV619" s="14"/>
      <c r="ED619" s="12"/>
      <c r="EE619" s="13"/>
      <c r="EF619" s="16"/>
    </row>
    <row r="620" spans="121:136" s="11" customFormat="1" ht="12.75">
      <c r="DQ620" s="16"/>
      <c r="DR620" s="16"/>
      <c r="DV620" s="14"/>
      <c r="ED620" s="12"/>
      <c r="EE620" s="13"/>
      <c r="EF620" s="16"/>
    </row>
    <row r="621" spans="121:136" s="11" customFormat="1" ht="12.75">
      <c r="DQ621" s="16"/>
      <c r="DR621" s="16"/>
      <c r="DV621" s="14"/>
      <c r="ED621" s="12"/>
      <c r="EE621" s="13"/>
      <c r="EF621" s="16"/>
    </row>
    <row r="622" spans="121:136" s="11" customFormat="1" ht="12.75">
      <c r="DQ622" s="16"/>
      <c r="DR622" s="16"/>
      <c r="DV622" s="14"/>
      <c r="ED622" s="12"/>
      <c r="EE622" s="13"/>
      <c r="EF622" s="16"/>
    </row>
    <row r="623" spans="121:136" s="11" customFormat="1" ht="12.75">
      <c r="DQ623" s="16"/>
      <c r="DR623" s="16"/>
      <c r="DV623" s="14"/>
      <c r="ED623" s="12"/>
      <c r="EE623" s="13"/>
      <c r="EF623" s="16"/>
    </row>
    <row r="624" spans="121:136" s="11" customFormat="1" ht="12.75">
      <c r="DQ624" s="16"/>
      <c r="DR624" s="16"/>
      <c r="DV624" s="14"/>
      <c r="ED624" s="12"/>
      <c r="EE624" s="13"/>
      <c r="EF624" s="16"/>
    </row>
    <row r="625" spans="121:136" s="11" customFormat="1" ht="12.75">
      <c r="DQ625" s="16"/>
      <c r="DR625" s="16"/>
      <c r="DV625" s="14"/>
      <c r="ED625" s="12"/>
      <c r="EE625" s="13"/>
      <c r="EF625" s="16"/>
    </row>
    <row r="626" spans="121:136" s="11" customFormat="1" ht="12.75">
      <c r="DQ626" s="16"/>
      <c r="DR626" s="16"/>
      <c r="DV626" s="14"/>
      <c r="ED626" s="12"/>
      <c r="EE626" s="13"/>
      <c r="EF626" s="16"/>
    </row>
    <row r="627" spans="121:136" s="11" customFormat="1" ht="12.75">
      <c r="DQ627" s="16"/>
      <c r="DR627" s="16"/>
      <c r="DV627" s="14"/>
      <c r="ED627" s="12"/>
      <c r="EE627" s="13"/>
      <c r="EF627" s="16"/>
    </row>
    <row r="628" spans="121:136" s="11" customFormat="1" ht="12.75">
      <c r="DQ628" s="16"/>
      <c r="DR628" s="16"/>
      <c r="DV628" s="14"/>
      <c r="ED628" s="12"/>
      <c r="EE628" s="13"/>
      <c r="EF628" s="16"/>
    </row>
    <row r="629" spans="121:136" s="11" customFormat="1" ht="12.75">
      <c r="DQ629" s="16"/>
      <c r="DR629" s="16"/>
      <c r="DV629" s="14"/>
      <c r="ED629" s="12"/>
      <c r="EE629" s="13"/>
      <c r="EF629" s="16"/>
    </row>
    <row r="630" spans="121:136" s="11" customFormat="1" ht="12.75">
      <c r="DQ630" s="16"/>
      <c r="DR630" s="16"/>
      <c r="DV630" s="14"/>
      <c r="ED630" s="12"/>
      <c r="EE630" s="13"/>
      <c r="EF630" s="16"/>
    </row>
    <row r="631" spans="121:136" s="11" customFormat="1" ht="12.75">
      <c r="DQ631" s="16"/>
      <c r="DR631" s="16"/>
      <c r="DV631" s="14"/>
      <c r="ED631" s="12"/>
      <c r="EE631" s="13"/>
      <c r="EF631" s="16"/>
    </row>
    <row r="632" spans="121:136" s="11" customFormat="1" ht="12.75">
      <c r="DQ632" s="16"/>
      <c r="DR632" s="16"/>
      <c r="DV632" s="14"/>
      <c r="ED632" s="12"/>
      <c r="EE632" s="13"/>
      <c r="EF632" s="16"/>
    </row>
    <row r="633" spans="121:136" s="11" customFormat="1" ht="12.75">
      <c r="DQ633" s="16"/>
      <c r="DR633" s="16"/>
      <c r="DV633" s="14"/>
      <c r="ED633" s="12"/>
      <c r="EE633" s="13"/>
      <c r="EF633" s="16"/>
    </row>
    <row r="634" spans="121:136" s="11" customFormat="1" ht="12.75">
      <c r="DQ634" s="16"/>
      <c r="DR634" s="16"/>
      <c r="DV634" s="14"/>
      <c r="ED634" s="12"/>
      <c r="EE634" s="13"/>
      <c r="EF634" s="16"/>
    </row>
    <row r="635" spans="121:136" s="11" customFormat="1" ht="12.75">
      <c r="DQ635" s="16"/>
      <c r="DR635" s="16"/>
      <c r="DV635" s="14"/>
      <c r="ED635" s="12"/>
      <c r="EE635" s="13"/>
      <c r="EF635" s="16"/>
    </row>
    <row r="636" spans="121:136" s="11" customFormat="1" ht="12.75">
      <c r="DQ636" s="16"/>
      <c r="DR636" s="16"/>
      <c r="DV636" s="14"/>
      <c r="ED636" s="12"/>
      <c r="EE636" s="13"/>
      <c r="EF636" s="16"/>
    </row>
    <row r="637" spans="121:136" s="11" customFormat="1" ht="12.75">
      <c r="DQ637" s="16"/>
      <c r="DR637" s="16"/>
      <c r="DV637" s="14"/>
      <c r="ED637" s="12"/>
      <c r="EE637" s="13"/>
      <c r="EF637" s="16"/>
    </row>
    <row r="638" spans="121:136" s="11" customFormat="1" ht="12.75">
      <c r="DQ638" s="16"/>
      <c r="DR638" s="16"/>
      <c r="DV638" s="14"/>
      <c r="ED638" s="12"/>
      <c r="EE638" s="13"/>
      <c r="EF638" s="16"/>
    </row>
    <row r="639" spans="121:136" s="11" customFormat="1" ht="12.75">
      <c r="DQ639" s="16"/>
      <c r="DR639" s="16"/>
      <c r="DV639" s="14"/>
      <c r="ED639" s="12"/>
      <c r="EE639" s="13"/>
      <c r="EF639" s="16"/>
    </row>
    <row r="640" spans="121:136" s="11" customFormat="1" ht="12.75">
      <c r="DQ640" s="16"/>
      <c r="DR640" s="16"/>
      <c r="DV640" s="14"/>
      <c r="ED640" s="12"/>
      <c r="EE640" s="13"/>
      <c r="EF640" s="16"/>
    </row>
    <row r="641" spans="121:136" s="11" customFormat="1" ht="12.75">
      <c r="DQ641" s="16"/>
      <c r="DR641" s="16"/>
      <c r="DV641" s="14"/>
      <c r="ED641" s="12"/>
      <c r="EE641" s="13"/>
      <c r="EF641" s="16"/>
    </row>
    <row r="642" spans="121:136" s="11" customFormat="1" ht="12.75">
      <c r="DQ642" s="16"/>
      <c r="DR642" s="16"/>
      <c r="DV642" s="14"/>
      <c r="ED642" s="12"/>
      <c r="EE642" s="13"/>
      <c r="EF642" s="16"/>
    </row>
    <row r="643" spans="121:136" s="11" customFormat="1" ht="12.75">
      <c r="DQ643" s="16"/>
      <c r="DR643" s="16"/>
      <c r="DV643" s="14"/>
      <c r="ED643" s="12"/>
      <c r="EE643" s="13"/>
      <c r="EF643" s="16"/>
    </row>
    <row r="644" spans="121:136" s="11" customFormat="1" ht="12.75">
      <c r="DQ644" s="16"/>
      <c r="DR644" s="16"/>
      <c r="DV644" s="14"/>
      <c r="ED644" s="12"/>
      <c r="EE644" s="13"/>
      <c r="EF644" s="16"/>
    </row>
    <row r="645" spans="121:136" s="11" customFormat="1" ht="12.75">
      <c r="DQ645" s="16"/>
      <c r="DR645" s="16"/>
      <c r="DV645" s="14"/>
      <c r="ED645" s="12"/>
      <c r="EE645" s="13"/>
      <c r="EF645" s="16"/>
    </row>
    <row r="646" spans="121:136" s="11" customFormat="1" ht="12.75">
      <c r="DQ646" s="16"/>
      <c r="DR646" s="16"/>
      <c r="DV646" s="14"/>
      <c r="ED646" s="12"/>
      <c r="EE646" s="13"/>
      <c r="EF646" s="16"/>
    </row>
    <row r="647" spans="121:136" s="11" customFormat="1" ht="12.75">
      <c r="DQ647" s="16"/>
      <c r="DR647" s="16"/>
      <c r="DV647" s="14"/>
      <c r="ED647" s="12"/>
      <c r="EE647" s="13"/>
      <c r="EF647" s="16"/>
    </row>
    <row r="648" spans="121:136" s="11" customFormat="1" ht="12.75">
      <c r="DQ648" s="16"/>
      <c r="DR648" s="16"/>
      <c r="DV648" s="14"/>
      <c r="ED648" s="12"/>
      <c r="EE648" s="13"/>
      <c r="EF648" s="16"/>
    </row>
    <row r="649" spans="121:136" s="11" customFormat="1" ht="12.75">
      <c r="DQ649" s="16"/>
      <c r="DR649" s="16"/>
      <c r="DV649" s="14"/>
      <c r="ED649" s="12"/>
      <c r="EE649" s="13"/>
      <c r="EF649" s="16"/>
    </row>
    <row r="650" spans="121:136" s="11" customFormat="1" ht="12.75">
      <c r="DQ650" s="16"/>
      <c r="DR650" s="16"/>
      <c r="DV650" s="14"/>
      <c r="ED650" s="12"/>
      <c r="EE650" s="13"/>
      <c r="EF650" s="16"/>
    </row>
    <row r="651" spans="121:136" s="11" customFormat="1" ht="12.75">
      <c r="DQ651" s="16"/>
      <c r="DR651" s="16"/>
      <c r="DV651" s="14"/>
      <c r="ED651" s="12"/>
      <c r="EE651" s="13"/>
      <c r="EF651" s="16"/>
    </row>
    <row r="652" spans="121:136" s="11" customFormat="1" ht="12.75">
      <c r="DQ652" s="16"/>
      <c r="DR652" s="16"/>
      <c r="DV652" s="14"/>
      <c r="ED652" s="12"/>
      <c r="EE652" s="13"/>
      <c r="EF652" s="16"/>
    </row>
    <row r="653" spans="121:136" s="11" customFormat="1" ht="12.75">
      <c r="DQ653" s="16"/>
      <c r="DR653" s="16"/>
      <c r="DV653" s="14"/>
      <c r="ED653" s="12"/>
      <c r="EE653" s="13"/>
      <c r="EF653" s="16"/>
    </row>
    <row r="654" spans="121:136" s="11" customFormat="1" ht="12.75">
      <c r="DQ654" s="16"/>
      <c r="DR654" s="16"/>
      <c r="DV654" s="14"/>
      <c r="ED654" s="12"/>
      <c r="EE654" s="13"/>
      <c r="EF654" s="16"/>
    </row>
    <row r="655" spans="121:136" s="11" customFormat="1" ht="12.75">
      <c r="DQ655" s="16"/>
      <c r="DR655" s="16"/>
      <c r="DV655" s="14"/>
      <c r="ED655" s="12"/>
      <c r="EE655" s="13"/>
      <c r="EF655" s="16"/>
    </row>
    <row r="656" spans="121:136" s="11" customFormat="1" ht="12.75">
      <c r="DQ656" s="16"/>
      <c r="DR656" s="16"/>
      <c r="DV656" s="14"/>
      <c r="ED656" s="12"/>
      <c r="EE656" s="13"/>
      <c r="EF656" s="16"/>
    </row>
    <row r="657" spans="121:136" s="11" customFormat="1" ht="12.75">
      <c r="DQ657" s="16"/>
      <c r="DR657" s="16"/>
      <c r="DV657" s="14"/>
      <c r="ED657" s="12"/>
      <c r="EE657" s="13"/>
      <c r="EF657" s="16"/>
    </row>
    <row r="658" spans="121:136" s="11" customFormat="1" ht="12.75">
      <c r="DQ658" s="16"/>
      <c r="DR658" s="16"/>
      <c r="DV658" s="14"/>
      <c r="ED658" s="12"/>
      <c r="EE658" s="13"/>
      <c r="EF658" s="16"/>
    </row>
    <row r="659" spans="121:136" s="11" customFormat="1" ht="12.75">
      <c r="DQ659" s="16"/>
      <c r="DR659" s="16"/>
      <c r="DV659" s="14"/>
      <c r="ED659" s="12"/>
      <c r="EE659" s="13"/>
      <c r="EF659" s="16"/>
    </row>
    <row r="660" spans="121:136" s="11" customFormat="1" ht="12.75">
      <c r="DQ660" s="16"/>
      <c r="DR660" s="16"/>
      <c r="DV660" s="14"/>
      <c r="ED660" s="12"/>
      <c r="EE660" s="13"/>
      <c r="EF660" s="16"/>
    </row>
    <row r="661" spans="121:136" s="11" customFormat="1" ht="12.75">
      <c r="DQ661" s="16"/>
      <c r="DR661" s="16"/>
      <c r="DV661" s="14"/>
      <c r="ED661" s="12"/>
      <c r="EE661" s="13"/>
      <c r="EF661" s="16"/>
    </row>
    <row r="662" spans="121:136" s="11" customFormat="1" ht="12.75">
      <c r="DQ662" s="16"/>
      <c r="DR662" s="16"/>
      <c r="DV662" s="14"/>
      <c r="ED662" s="12"/>
      <c r="EE662" s="13"/>
      <c r="EF662" s="16"/>
    </row>
    <row r="663" spans="121:136" s="11" customFormat="1" ht="12.75">
      <c r="DQ663" s="16"/>
      <c r="DR663" s="16"/>
      <c r="DV663" s="14"/>
      <c r="ED663" s="12"/>
      <c r="EE663" s="13"/>
      <c r="EF663" s="16"/>
    </row>
    <row r="664" spans="121:136" s="11" customFormat="1" ht="12.75">
      <c r="DQ664" s="16"/>
      <c r="DR664" s="16"/>
      <c r="DV664" s="14"/>
      <c r="ED664" s="12"/>
      <c r="EE664" s="13"/>
      <c r="EF664" s="16"/>
    </row>
    <row r="665" spans="121:136" s="11" customFormat="1" ht="12.75">
      <c r="DQ665" s="16"/>
      <c r="DR665" s="16"/>
      <c r="DV665" s="14"/>
      <c r="ED665" s="12"/>
      <c r="EE665" s="13"/>
      <c r="EF665" s="16"/>
    </row>
    <row r="666" spans="121:136" s="11" customFormat="1" ht="12.75">
      <c r="DQ666" s="16"/>
      <c r="DR666" s="16"/>
      <c r="DV666" s="14"/>
      <c r="ED666" s="12"/>
      <c r="EE666" s="13"/>
      <c r="EF666" s="16"/>
    </row>
    <row r="667" spans="121:136" s="11" customFormat="1" ht="12.75">
      <c r="DQ667" s="16"/>
      <c r="DR667" s="16"/>
      <c r="DV667" s="14"/>
      <c r="ED667" s="12"/>
      <c r="EE667" s="13"/>
      <c r="EF667" s="16"/>
    </row>
    <row r="668" spans="121:136" s="11" customFormat="1" ht="12.75">
      <c r="DQ668" s="16"/>
      <c r="DR668" s="16"/>
      <c r="DV668" s="14"/>
      <c r="ED668" s="12"/>
      <c r="EE668" s="13"/>
      <c r="EF668" s="16"/>
    </row>
    <row r="669" spans="121:136" s="11" customFormat="1" ht="12.75">
      <c r="DQ669" s="16"/>
      <c r="DR669" s="16"/>
      <c r="DV669" s="14"/>
      <c r="ED669" s="12"/>
      <c r="EE669" s="13"/>
      <c r="EF669" s="16"/>
    </row>
    <row r="670" spans="121:136" s="11" customFormat="1" ht="12.75">
      <c r="DQ670" s="16"/>
      <c r="DR670" s="16"/>
      <c r="DV670" s="14"/>
      <c r="ED670" s="12"/>
      <c r="EE670" s="13"/>
      <c r="EF670" s="16"/>
    </row>
    <row r="671" spans="121:136" s="11" customFormat="1" ht="12.75">
      <c r="DQ671" s="16"/>
      <c r="DR671" s="16"/>
      <c r="DV671" s="14"/>
      <c r="ED671" s="12"/>
      <c r="EE671" s="13"/>
      <c r="EF671" s="16"/>
    </row>
    <row r="672" spans="121:136" s="11" customFormat="1" ht="12.75">
      <c r="DQ672" s="16"/>
      <c r="DR672" s="16"/>
      <c r="DV672" s="14"/>
      <c r="ED672" s="12"/>
      <c r="EE672" s="13"/>
      <c r="EF672" s="16"/>
    </row>
    <row r="673" spans="121:136" s="11" customFormat="1" ht="12.75">
      <c r="DQ673" s="16"/>
      <c r="DR673" s="16"/>
      <c r="DV673" s="14"/>
      <c r="ED673" s="12"/>
      <c r="EE673" s="13"/>
      <c r="EF673" s="16"/>
    </row>
    <row r="674" spans="121:136" s="11" customFormat="1" ht="12.75">
      <c r="DQ674" s="16"/>
      <c r="DR674" s="16"/>
      <c r="DV674" s="14"/>
      <c r="ED674" s="12"/>
      <c r="EE674" s="13"/>
      <c r="EF674" s="16"/>
    </row>
    <row r="675" spans="121:136" s="11" customFormat="1" ht="12.75">
      <c r="DQ675" s="16"/>
      <c r="DR675" s="16"/>
      <c r="DV675" s="14"/>
      <c r="ED675" s="12"/>
      <c r="EE675" s="13"/>
      <c r="EF675" s="16"/>
    </row>
    <row r="676" spans="121:136" s="11" customFormat="1" ht="12.75">
      <c r="DQ676" s="16"/>
      <c r="DR676" s="16"/>
      <c r="DV676" s="14"/>
      <c r="ED676" s="12"/>
      <c r="EE676" s="13"/>
      <c r="EF676" s="16"/>
    </row>
    <row r="677" spans="121:136" s="11" customFormat="1" ht="12.75">
      <c r="DQ677" s="16"/>
      <c r="DR677" s="16"/>
      <c r="DV677" s="14"/>
      <c r="ED677" s="12"/>
      <c r="EE677" s="13"/>
      <c r="EF677" s="16"/>
    </row>
    <row r="678" spans="121:136" s="11" customFormat="1" ht="12.75">
      <c r="DQ678" s="16"/>
      <c r="DR678" s="16"/>
      <c r="DV678" s="14"/>
      <c r="ED678" s="12"/>
      <c r="EE678" s="13"/>
      <c r="EF678" s="16"/>
    </row>
    <row r="679" spans="121:136" s="11" customFormat="1" ht="12.75">
      <c r="DQ679" s="16"/>
      <c r="DR679" s="16"/>
      <c r="DV679" s="14"/>
      <c r="ED679" s="12"/>
      <c r="EE679" s="13"/>
      <c r="EF679" s="16"/>
    </row>
    <row r="680" spans="121:136" s="11" customFormat="1" ht="12.75">
      <c r="DQ680" s="16"/>
      <c r="DR680" s="16"/>
      <c r="DV680" s="14"/>
      <c r="ED680" s="12"/>
      <c r="EE680" s="13"/>
      <c r="EF680" s="16"/>
    </row>
    <row r="681" spans="121:136" s="11" customFormat="1" ht="12.75">
      <c r="DQ681" s="16"/>
      <c r="DR681" s="16"/>
      <c r="DV681" s="14"/>
      <c r="ED681" s="12"/>
      <c r="EE681" s="13"/>
      <c r="EF681" s="16"/>
    </row>
    <row r="682" spans="121:136" s="11" customFormat="1" ht="12.75">
      <c r="DQ682" s="16"/>
      <c r="DR682" s="16"/>
      <c r="DV682" s="14"/>
      <c r="ED682" s="12"/>
      <c r="EE682" s="13"/>
      <c r="EF682" s="16"/>
    </row>
    <row r="683" spans="121:136" s="11" customFormat="1" ht="12.75">
      <c r="DQ683" s="16"/>
      <c r="DR683" s="16"/>
      <c r="DV683" s="14"/>
      <c r="ED683" s="12"/>
      <c r="EE683" s="13"/>
      <c r="EF683" s="16"/>
    </row>
    <row r="684" spans="121:136" s="11" customFormat="1" ht="12.75">
      <c r="DQ684" s="16"/>
      <c r="DR684" s="16"/>
      <c r="DV684" s="14"/>
      <c r="ED684" s="12"/>
      <c r="EE684" s="13"/>
      <c r="EF684" s="16"/>
    </row>
    <row r="685" spans="121:136" s="11" customFormat="1" ht="12.75">
      <c r="DQ685" s="16"/>
      <c r="DR685" s="16"/>
      <c r="DV685" s="14"/>
      <c r="ED685" s="12"/>
      <c r="EE685" s="13"/>
      <c r="EF685" s="16"/>
    </row>
    <row r="686" spans="121:136" s="11" customFormat="1" ht="12.75">
      <c r="DQ686" s="16"/>
      <c r="DR686" s="16"/>
      <c r="DV686" s="14"/>
      <c r="ED686" s="12"/>
      <c r="EE686" s="13"/>
      <c r="EF686" s="16"/>
    </row>
    <row r="687" spans="121:136" s="11" customFormat="1" ht="12.75">
      <c r="DQ687" s="16"/>
      <c r="DR687" s="16"/>
      <c r="DV687" s="14"/>
      <c r="ED687" s="12"/>
      <c r="EE687" s="13"/>
      <c r="EF687" s="16"/>
    </row>
    <row r="688" spans="121:136" s="11" customFormat="1" ht="12.75">
      <c r="DQ688" s="16"/>
      <c r="DR688" s="16"/>
      <c r="DV688" s="14"/>
      <c r="ED688" s="12"/>
      <c r="EE688" s="13"/>
      <c r="EF688" s="16"/>
    </row>
    <row r="689" spans="121:136" s="11" customFormat="1" ht="12.75">
      <c r="DQ689" s="16"/>
      <c r="DR689" s="16"/>
      <c r="DV689" s="14"/>
      <c r="ED689" s="12"/>
      <c r="EE689" s="13"/>
      <c r="EF689" s="16"/>
    </row>
    <row r="690" spans="121:136" s="11" customFormat="1" ht="12.75">
      <c r="DQ690" s="16"/>
      <c r="DR690" s="16"/>
      <c r="DV690" s="14"/>
      <c r="ED690" s="12"/>
      <c r="EE690" s="13"/>
      <c r="EF690" s="16"/>
    </row>
    <row r="691" spans="121:136" s="11" customFormat="1" ht="12.75">
      <c r="DQ691" s="16"/>
      <c r="DR691" s="16"/>
      <c r="DV691" s="14"/>
      <c r="ED691" s="12"/>
      <c r="EE691" s="13"/>
      <c r="EF691" s="16"/>
    </row>
    <row r="692" spans="121:136" s="11" customFormat="1" ht="12.75">
      <c r="DQ692" s="16"/>
      <c r="DR692" s="16"/>
      <c r="DV692" s="14"/>
      <c r="ED692" s="12"/>
      <c r="EE692" s="13"/>
      <c r="EF692" s="16"/>
    </row>
    <row r="693" spans="121:136" s="11" customFormat="1" ht="12.75">
      <c r="DQ693" s="16"/>
      <c r="DR693" s="16"/>
      <c r="DV693" s="14"/>
      <c r="ED693" s="12"/>
      <c r="EE693" s="13"/>
      <c r="EF693" s="16"/>
    </row>
    <row r="694" spans="121:136" s="11" customFormat="1" ht="12.75">
      <c r="DQ694" s="16"/>
      <c r="DR694" s="16"/>
      <c r="DV694" s="14"/>
      <c r="ED694" s="12"/>
      <c r="EE694" s="13"/>
      <c r="EF694" s="16"/>
    </row>
    <row r="695" spans="121:136" s="11" customFormat="1" ht="12.75">
      <c r="DQ695" s="16"/>
      <c r="DR695" s="16"/>
      <c r="DV695" s="14"/>
      <c r="ED695" s="12"/>
      <c r="EE695" s="13"/>
      <c r="EF695" s="16"/>
    </row>
    <row r="696" spans="121:136" s="11" customFormat="1" ht="12.75">
      <c r="DQ696" s="16"/>
      <c r="DR696" s="16"/>
      <c r="DV696" s="14"/>
      <c r="ED696" s="12"/>
      <c r="EE696" s="13"/>
      <c r="EF696" s="16"/>
    </row>
    <row r="697" spans="121:136" s="11" customFormat="1" ht="12.75">
      <c r="DQ697" s="16"/>
      <c r="DR697" s="16"/>
      <c r="DV697" s="14"/>
      <c r="ED697" s="12"/>
      <c r="EE697" s="13"/>
      <c r="EF697" s="16"/>
    </row>
    <row r="698" spans="121:136" s="11" customFormat="1" ht="12.75">
      <c r="DQ698" s="16"/>
      <c r="DR698" s="16"/>
      <c r="DV698" s="14"/>
      <c r="ED698" s="12"/>
      <c r="EE698" s="13"/>
      <c r="EF698" s="16"/>
    </row>
    <row r="699" spans="121:136" s="11" customFormat="1" ht="12.75">
      <c r="DQ699" s="16"/>
      <c r="DR699" s="16"/>
      <c r="DV699" s="14"/>
      <c r="ED699" s="12"/>
      <c r="EE699" s="13"/>
      <c r="EF699" s="16"/>
    </row>
    <row r="700" spans="121:136" s="11" customFormat="1" ht="12.75">
      <c r="DQ700" s="16"/>
      <c r="DR700" s="16"/>
      <c r="DV700" s="14"/>
      <c r="ED700" s="12"/>
      <c r="EE700" s="13"/>
      <c r="EF700" s="16"/>
    </row>
    <row r="701" spans="121:136" s="11" customFormat="1" ht="12.75">
      <c r="DQ701" s="16"/>
      <c r="DR701" s="16"/>
      <c r="DV701" s="14"/>
      <c r="ED701" s="12"/>
      <c r="EE701" s="13"/>
      <c r="EF701" s="16"/>
    </row>
    <row r="702" spans="121:136" s="11" customFormat="1" ht="12.75">
      <c r="DQ702" s="16"/>
      <c r="DR702" s="16"/>
      <c r="DV702" s="14"/>
      <c r="ED702" s="12"/>
      <c r="EE702" s="13"/>
      <c r="EF702" s="16"/>
    </row>
    <row r="703" spans="121:136" s="11" customFormat="1" ht="12.75">
      <c r="DQ703" s="16"/>
      <c r="DR703" s="16"/>
      <c r="DV703" s="14"/>
      <c r="ED703" s="12"/>
      <c r="EE703" s="13"/>
      <c r="EF703" s="16"/>
    </row>
    <row r="704" spans="121:136" s="11" customFormat="1" ht="12.75">
      <c r="DQ704" s="16"/>
      <c r="DR704" s="16"/>
      <c r="DV704" s="14"/>
      <c r="ED704" s="12"/>
      <c r="EE704" s="13"/>
      <c r="EF704" s="16"/>
    </row>
    <row r="705" spans="121:136" s="11" customFormat="1" ht="12.75">
      <c r="DQ705" s="16"/>
      <c r="DR705" s="16"/>
      <c r="DV705" s="14"/>
      <c r="ED705" s="12"/>
      <c r="EE705" s="13"/>
      <c r="EF705" s="16"/>
    </row>
    <row r="706" spans="121:136" s="11" customFormat="1" ht="12.75">
      <c r="DQ706" s="16"/>
      <c r="DR706" s="16"/>
      <c r="DV706" s="14"/>
      <c r="ED706" s="12"/>
      <c r="EE706" s="13"/>
      <c r="EF706" s="16"/>
    </row>
    <row r="707" spans="121:136" s="11" customFormat="1" ht="12.75">
      <c r="DQ707" s="16"/>
      <c r="DR707" s="16"/>
      <c r="DV707" s="14"/>
      <c r="ED707" s="12"/>
      <c r="EE707" s="13"/>
      <c r="EF707" s="16"/>
    </row>
    <row r="708" spans="121:136" s="11" customFormat="1" ht="12.75">
      <c r="DQ708" s="16"/>
      <c r="DR708" s="16"/>
      <c r="DV708" s="14"/>
      <c r="ED708" s="12"/>
      <c r="EE708" s="13"/>
      <c r="EF708" s="16"/>
    </row>
    <row r="709" spans="121:136" s="11" customFormat="1" ht="12.75">
      <c r="DQ709" s="16"/>
      <c r="DR709" s="16"/>
      <c r="DV709" s="14"/>
      <c r="ED709" s="12"/>
      <c r="EE709" s="13"/>
      <c r="EF709" s="16"/>
    </row>
    <row r="710" spans="121:136" s="11" customFormat="1" ht="12.75">
      <c r="DQ710" s="16"/>
      <c r="DR710" s="16"/>
      <c r="DV710" s="14"/>
      <c r="ED710" s="12"/>
      <c r="EE710" s="13"/>
      <c r="EF710" s="16"/>
    </row>
    <row r="711" spans="121:136" s="11" customFormat="1" ht="12.75">
      <c r="DQ711" s="16"/>
      <c r="DR711" s="16"/>
      <c r="DV711" s="14"/>
      <c r="ED711" s="12"/>
      <c r="EE711" s="13"/>
      <c r="EF711" s="16"/>
    </row>
    <row r="712" spans="121:136" s="11" customFormat="1" ht="12.75">
      <c r="DQ712" s="16"/>
      <c r="DR712" s="16"/>
      <c r="DV712" s="14"/>
      <c r="ED712" s="12"/>
      <c r="EE712" s="13"/>
      <c r="EF712" s="16"/>
    </row>
    <row r="713" spans="121:136" s="11" customFormat="1" ht="12.75">
      <c r="DQ713" s="16"/>
      <c r="DR713" s="16"/>
      <c r="DV713" s="14"/>
      <c r="ED713" s="12"/>
      <c r="EE713" s="13"/>
      <c r="EF713" s="16"/>
    </row>
    <row r="714" spans="121:136" s="11" customFormat="1" ht="12.75">
      <c r="DQ714" s="16"/>
      <c r="DR714" s="16"/>
      <c r="DV714" s="14"/>
      <c r="ED714" s="12"/>
      <c r="EE714" s="13"/>
      <c r="EF714" s="16"/>
    </row>
    <row r="715" spans="121:136" s="11" customFormat="1" ht="12.75">
      <c r="DQ715" s="16"/>
      <c r="DR715" s="16"/>
      <c r="DV715" s="14"/>
      <c r="ED715" s="12"/>
      <c r="EE715" s="13"/>
      <c r="EF715" s="16"/>
    </row>
    <row r="716" spans="121:136" s="11" customFormat="1" ht="12.75">
      <c r="DQ716" s="16"/>
      <c r="DR716" s="16"/>
      <c r="DV716" s="14"/>
      <c r="ED716" s="12"/>
      <c r="EE716" s="13"/>
      <c r="EF716" s="16"/>
    </row>
    <row r="717" spans="121:136" s="11" customFormat="1" ht="12.75">
      <c r="DQ717" s="16"/>
      <c r="DR717" s="16"/>
      <c r="DV717" s="14"/>
      <c r="ED717" s="12"/>
      <c r="EE717" s="13"/>
      <c r="EF717" s="16"/>
    </row>
    <row r="718" spans="121:136" s="11" customFormat="1" ht="12.75">
      <c r="DQ718" s="16"/>
      <c r="DR718" s="16"/>
      <c r="DV718" s="14"/>
      <c r="ED718" s="12"/>
      <c r="EE718" s="13"/>
      <c r="EF718" s="16"/>
    </row>
    <row r="719" spans="121:136" s="11" customFormat="1" ht="12.75">
      <c r="DQ719" s="16"/>
      <c r="DR719" s="16"/>
      <c r="DV719" s="14"/>
      <c r="ED719" s="12"/>
      <c r="EE719" s="13"/>
      <c r="EF719" s="16"/>
    </row>
    <row r="720" spans="121:136" s="11" customFormat="1" ht="12.75">
      <c r="DQ720" s="16"/>
      <c r="DR720" s="16"/>
      <c r="DV720" s="14"/>
      <c r="ED720" s="12"/>
      <c r="EE720" s="13"/>
      <c r="EF720" s="16"/>
    </row>
    <row r="721" spans="121:136" s="11" customFormat="1" ht="12.75">
      <c r="DQ721" s="16"/>
      <c r="DR721" s="16"/>
      <c r="DV721" s="14"/>
      <c r="ED721" s="12"/>
      <c r="EE721" s="13"/>
      <c r="EF721" s="16"/>
    </row>
    <row r="722" spans="121:136" s="11" customFormat="1" ht="12.75">
      <c r="DQ722" s="16"/>
      <c r="DR722" s="16"/>
      <c r="DV722" s="14"/>
      <c r="ED722" s="12"/>
      <c r="EE722" s="13"/>
      <c r="EF722" s="16"/>
    </row>
    <row r="723" spans="121:136" s="11" customFormat="1" ht="12.75">
      <c r="DQ723" s="16"/>
      <c r="DR723" s="16"/>
      <c r="DV723" s="14"/>
      <c r="ED723" s="12"/>
      <c r="EE723" s="13"/>
      <c r="EF723" s="16"/>
    </row>
    <row r="724" spans="121:136" s="11" customFormat="1" ht="12.75">
      <c r="DQ724" s="16"/>
      <c r="DR724" s="16"/>
      <c r="DV724" s="14"/>
      <c r="ED724" s="12"/>
      <c r="EE724" s="13"/>
      <c r="EF724" s="16"/>
    </row>
    <row r="725" spans="121:136" s="11" customFormat="1" ht="12.75">
      <c r="DQ725" s="16"/>
      <c r="DR725" s="16"/>
      <c r="DV725" s="14"/>
      <c r="ED725" s="12"/>
      <c r="EE725" s="13"/>
      <c r="EF725" s="16"/>
    </row>
    <row r="726" spans="121:136" s="11" customFormat="1" ht="12.75">
      <c r="DQ726" s="16"/>
      <c r="DR726" s="16"/>
      <c r="DV726" s="14"/>
      <c r="ED726" s="12"/>
      <c r="EE726" s="13"/>
      <c r="EF726" s="16"/>
    </row>
    <row r="727" spans="121:136" s="11" customFormat="1" ht="12.75">
      <c r="DQ727" s="16"/>
      <c r="DR727" s="16"/>
      <c r="DV727" s="14"/>
      <c r="ED727" s="12"/>
      <c r="EE727" s="13"/>
      <c r="EF727" s="16"/>
    </row>
    <row r="728" spans="121:136" s="11" customFormat="1" ht="12.75">
      <c r="DQ728" s="16"/>
      <c r="DR728" s="16"/>
      <c r="DV728" s="14"/>
      <c r="ED728" s="12"/>
      <c r="EE728" s="13"/>
      <c r="EF728" s="16"/>
    </row>
    <row r="729" spans="121:136" s="11" customFormat="1" ht="12.75">
      <c r="DQ729" s="16"/>
      <c r="DR729" s="16"/>
      <c r="DV729" s="14"/>
      <c r="ED729" s="12"/>
      <c r="EE729" s="13"/>
      <c r="EF729" s="16"/>
    </row>
    <row r="730" spans="121:136" s="11" customFormat="1" ht="12.75">
      <c r="DQ730" s="16"/>
      <c r="DR730" s="16"/>
      <c r="DV730" s="14"/>
      <c r="ED730" s="12"/>
      <c r="EE730" s="13"/>
      <c r="EF730" s="16"/>
    </row>
    <row r="731" spans="121:136" s="11" customFormat="1" ht="12.75">
      <c r="DQ731" s="16"/>
      <c r="DR731" s="16"/>
      <c r="DV731" s="14"/>
      <c r="ED731" s="12"/>
      <c r="EE731" s="13"/>
      <c r="EF731" s="16"/>
    </row>
    <row r="732" spans="121:136" s="11" customFormat="1" ht="12.75">
      <c r="DQ732" s="16"/>
      <c r="DR732" s="16"/>
      <c r="DV732" s="14"/>
      <c r="ED732" s="12"/>
      <c r="EE732" s="13"/>
      <c r="EF732" s="16"/>
    </row>
    <row r="733" spans="121:136" s="11" customFormat="1" ht="12.75">
      <c r="DQ733" s="16"/>
      <c r="DR733" s="16"/>
      <c r="DV733" s="14"/>
      <c r="ED733" s="12"/>
      <c r="EE733" s="13"/>
      <c r="EF733" s="16"/>
    </row>
    <row r="734" spans="121:136" s="11" customFormat="1" ht="12.75">
      <c r="DQ734" s="16"/>
      <c r="DR734" s="16"/>
      <c r="DV734" s="14"/>
      <c r="ED734" s="12"/>
      <c r="EE734" s="13"/>
      <c r="EF734" s="16"/>
    </row>
    <row r="735" spans="121:136" s="11" customFormat="1" ht="12.75">
      <c r="DQ735" s="16"/>
      <c r="DR735" s="16"/>
      <c r="DV735" s="14"/>
      <c r="ED735" s="12"/>
      <c r="EE735" s="13"/>
      <c r="EF735" s="16"/>
    </row>
    <row r="736" spans="121:136" s="11" customFormat="1" ht="12.75">
      <c r="DQ736" s="16"/>
      <c r="DR736" s="16"/>
      <c r="DV736" s="14"/>
      <c r="ED736" s="12"/>
      <c r="EE736" s="13"/>
      <c r="EF736" s="16"/>
    </row>
    <row r="737" spans="121:136" s="11" customFormat="1" ht="12.75">
      <c r="DQ737" s="16"/>
      <c r="DR737" s="16"/>
      <c r="DV737" s="14"/>
      <c r="ED737" s="12"/>
      <c r="EE737" s="13"/>
      <c r="EF737" s="16"/>
    </row>
    <row r="738" spans="121:136" s="11" customFormat="1" ht="12.75">
      <c r="DQ738" s="16"/>
      <c r="DR738" s="16"/>
      <c r="DV738" s="14"/>
      <c r="ED738" s="12"/>
      <c r="EE738" s="13"/>
      <c r="EF738" s="16"/>
    </row>
    <row r="739" spans="121:136" s="11" customFormat="1" ht="12.75">
      <c r="DQ739" s="16"/>
      <c r="DR739" s="16"/>
      <c r="DV739" s="14"/>
      <c r="ED739" s="12"/>
      <c r="EE739" s="13"/>
      <c r="EF739" s="16"/>
    </row>
    <row r="740" spans="121:136" s="11" customFormat="1" ht="12.75">
      <c r="DQ740" s="16"/>
      <c r="DR740" s="16"/>
      <c r="DV740" s="14"/>
      <c r="ED740" s="12"/>
      <c r="EE740" s="13"/>
      <c r="EF740" s="16"/>
    </row>
    <row r="741" spans="121:136" s="11" customFormat="1" ht="12.75">
      <c r="DQ741" s="16"/>
      <c r="DR741" s="16"/>
      <c r="DV741" s="14"/>
      <c r="ED741" s="12"/>
      <c r="EE741" s="13"/>
      <c r="EF741" s="16"/>
    </row>
    <row r="742" spans="121:136" s="11" customFormat="1" ht="12.75">
      <c r="DQ742" s="16"/>
      <c r="DR742" s="16"/>
      <c r="DV742" s="14"/>
      <c r="ED742" s="12"/>
      <c r="EE742" s="13"/>
      <c r="EF742" s="16"/>
    </row>
    <row r="743" spans="121:136" s="11" customFormat="1" ht="12.75">
      <c r="DQ743" s="16"/>
      <c r="DR743" s="16"/>
      <c r="DV743" s="14"/>
      <c r="ED743" s="12"/>
      <c r="EE743" s="13"/>
      <c r="EF743" s="16"/>
    </row>
    <row r="744" spans="121:136" s="11" customFormat="1" ht="12.75">
      <c r="DQ744" s="16"/>
      <c r="DR744" s="16"/>
      <c r="DV744" s="14"/>
      <c r="ED744" s="12"/>
      <c r="EE744" s="13"/>
      <c r="EF744" s="16"/>
    </row>
    <row r="745" spans="121:136" s="11" customFormat="1" ht="12.75">
      <c r="DQ745" s="16"/>
      <c r="DR745" s="16"/>
      <c r="DV745" s="14"/>
      <c r="ED745" s="12"/>
      <c r="EE745" s="13"/>
      <c r="EF745" s="16"/>
    </row>
    <row r="746" spans="121:136" s="11" customFormat="1" ht="12.75">
      <c r="DQ746" s="16"/>
      <c r="DR746" s="16"/>
      <c r="DV746" s="14"/>
      <c r="ED746" s="12"/>
      <c r="EE746" s="13"/>
      <c r="EF746" s="16"/>
    </row>
    <row r="747" spans="121:136" s="11" customFormat="1" ht="12.75">
      <c r="DQ747" s="16"/>
      <c r="DR747" s="16"/>
      <c r="DV747" s="14"/>
      <c r="ED747" s="12"/>
      <c r="EE747" s="13"/>
      <c r="EF747" s="16"/>
    </row>
    <row r="748" spans="121:136" s="11" customFormat="1" ht="12.75">
      <c r="DQ748" s="16"/>
      <c r="DR748" s="16"/>
      <c r="DV748" s="14"/>
      <c r="ED748" s="12"/>
      <c r="EE748" s="13"/>
      <c r="EF748" s="16"/>
    </row>
    <row r="749" spans="121:136" s="11" customFormat="1" ht="12.75">
      <c r="DQ749" s="16"/>
      <c r="DR749" s="16"/>
      <c r="DV749" s="14"/>
      <c r="ED749" s="12"/>
      <c r="EE749" s="13"/>
      <c r="EF749" s="16"/>
    </row>
    <row r="750" spans="121:136" s="11" customFormat="1" ht="12.75">
      <c r="DQ750" s="16"/>
      <c r="DR750" s="16"/>
      <c r="DV750" s="14"/>
      <c r="ED750" s="12"/>
      <c r="EE750" s="13"/>
      <c r="EF750" s="16"/>
    </row>
    <row r="751" spans="121:136" s="11" customFormat="1" ht="12.75">
      <c r="DQ751" s="16"/>
      <c r="DR751" s="16"/>
      <c r="DV751" s="14"/>
      <c r="ED751" s="12"/>
      <c r="EE751" s="13"/>
      <c r="EF751" s="16"/>
    </row>
    <row r="752" spans="121:136" s="11" customFormat="1" ht="12.75">
      <c r="DQ752" s="16"/>
      <c r="DR752" s="16"/>
      <c r="DV752" s="14"/>
      <c r="ED752" s="12"/>
      <c r="EE752" s="13"/>
      <c r="EF752" s="16"/>
    </row>
    <row r="753" spans="121:136" s="11" customFormat="1" ht="12.75">
      <c r="DQ753" s="16"/>
      <c r="DR753" s="16"/>
      <c r="DV753" s="14"/>
      <c r="ED753" s="12"/>
      <c r="EE753" s="13"/>
      <c r="EF753" s="16"/>
    </row>
    <row r="754" spans="121:136" s="11" customFormat="1" ht="12.75">
      <c r="DQ754" s="16"/>
      <c r="DR754" s="16"/>
      <c r="DV754" s="14"/>
      <c r="ED754" s="12"/>
      <c r="EE754" s="13"/>
      <c r="EF754" s="16"/>
    </row>
    <row r="755" spans="121:136" s="11" customFormat="1" ht="12.75">
      <c r="DQ755" s="16"/>
      <c r="DR755" s="16"/>
      <c r="DV755" s="14"/>
      <c r="ED755" s="12"/>
      <c r="EE755" s="13"/>
      <c r="EF755" s="16"/>
    </row>
    <row r="756" spans="121:136" s="11" customFormat="1" ht="12.75">
      <c r="DQ756" s="16"/>
      <c r="DR756" s="16"/>
      <c r="DV756" s="14"/>
      <c r="ED756" s="12"/>
      <c r="EE756" s="13"/>
      <c r="EF756" s="16"/>
    </row>
    <row r="757" spans="121:136" s="11" customFormat="1" ht="12.75">
      <c r="DQ757" s="16"/>
      <c r="DR757" s="16"/>
      <c r="DV757" s="14"/>
      <c r="ED757" s="12"/>
      <c r="EE757" s="13"/>
      <c r="EF757" s="16"/>
    </row>
    <row r="758" spans="121:136" s="11" customFormat="1" ht="12.75">
      <c r="DQ758" s="16"/>
      <c r="DR758" s="16"/>
      <c r="DV758" s="14"/>
      <c r="ED758" s="12"/>
      <c r="EE758" s="13"/>
      <c r="EF758" s="16"/>
    </row>
    <row r="759" spans="121:136" s="11" customFormat="1" ht="12.75">
      <c r="DQ759" s="16"/>
      <c r="DR759" s="16"/>
      <c r="DV759" s="14"/>
      <c r="ED759" s="12"/>
      <c r="EE759" s="13"/>
      <c r="EF759" s="16"/>
    </row>
    <row r="760" spans="121:136" s="11" customFormat="1" ht="12.75">
      <c r="DQ760" s="16"/>
      <c r="DR760" s="16"/>
      <c r="DV760" s="14"/>
      <c r="ED760" s="12"/>
      <c r="EE760" s="13"/>
      <c r="EF760" s="16"/>
    </row>
    <row r="761" spans="121:136" s="11" customFormat="1" ht="12.75">
      <c r="DQ761" s="16"/>
      <c r="DR761" s="16"/>
      <c r="DV761" s="14"/>
      <c r="ED761" s="12"/>
      <c r="EE761" s="13"/>
      <c r="EF761" s="16"/>
    </row>
    <row r="762" spans="121:136" s="11" customFormat="1" ht="12.75">
      <c r="DQ762" s="16"/>
      <c r="DR762" s="16"/>
      <c r="DV762" s="14"/>
      <c r="ED762" s="12"/>
      <c r="EE762" s="13"/>
      <c r="EF762" s="16"/>
    </row>
    <row r="763" spans="121:136" s="11" customFormat="1" ht="12.75">
      <c r="DQ763" s="16"/>
      <c r="DR763" s="16"/>
      <c r="DV763" s="14"/>
      <c r="ED763" s="12"/>
      <c r="EE763" s="13"/>
      <c r="EF763" s="16"/>
    </row>
    <row r="764" spans="121:136" s="11" customFormat="1" ht="12.75">
      <c r="DQ764" s="16"/>
      <c r="DR764" s="16"/>
      <c r="DV764" s="14"/>
      <c r="ED764" s="12"/>
      <c r="EE764" s="13"/>
      <c r="EF764" s="16"/>
    </row>
    <row r="765" spans="121:136" s="11" customFormat="1" ht="12.75">
      <c r="DQ765" s="16"/>
      <c r="DR765" s="16"/>
      <c r="DV765" s="14"/>
      <c r="ED765" s="12"/>
      <c r="EE765" s="13"/>
      <c r="EF765" s="16"/>
    </row>
    <row r="766" spans="121:136" s="11" customFormat="1" ht="12.75">
      <c r="DQ766" s="16"/>
      <c r="DR766" s="16"/>
      <c r="DV766" s="14"/>
      <c r="ED766" s="12"/>
      <c r="EE766" s="13"/>
      <c r="EF766" s="16"/>
    </row>
    <row r="767" spans="121:136" s="11" customFormat="1" ht="12.75">
      <c r="DQ767" s="16"/>
      <c r="DR767" s="16"/>
      <c r="DV767" s="14"/>
      <c r="ED767" s="12"/>
      <c r="EE767" s="13"/>
      <c r="EF767" s="16"/>
    </row>
    <row r="768" spans="121:136" s="11" customFormat="1" ht="12.75">
      <c r="DQ768" s="16"/>
      <c r="DR768" s="16"/>
      <c r="DV768" s="14"/>
      <c r="ED768" s="12"/>
      <c r="EE768" s="13"/>
      <c r="EF768" s="16"/>
    </row>
    <row r="769" spans="121:136" s="11" customFormat="1" ht="12.75">
      <c r="DQ769" s="16"/>
      <c r="DR769" s="16"/>
      <c r="DV769" s="14"/>
      <c r="ED769" s="12"/>
      <c r="EE769" s="13"/>
      <c r="EF769" s="16"/>
    </row>
    <row r="770" spans="121:136" s="11" customFormat="1" ht="12.75">
      <c r="DQ770" s="16"/>
      <c r="DR770" s="16"/>
      <c r="DV770" s="14"/>
      <c r="ED770" s="12"/>
      <c r="EE770" s="13"/>
      <c r="EF770" s="16"/>
    </row>
    <row r="771" spans="121:136" s="11" customFormat="1" ht="12.75">
      <c r="DQ771" s="16"/>
      <c r="DR771" s="16"/>
      <c r="DV771" s="14"/>
      <c r="ED771" s="12"/>
      <c r="EE771" s="13"/>
      <c r="EF771" s="16"/>
    </row>
    <row r="772" spans="121:136" s="11" customFormat="1" ht="12.75">
      <c r="DQ772" s="16"/>
      <c r="DR772" s="16"/>
      <c r="DV772" s="14"/>
      <c r="ED772" s="12"/>
      <c r="EE772" s="13"/>
      <c r="EF772" s="16"/>
    </row>
    <row r="773" spans="121:136" s="11" customFormat="1" ht="12.75">
      <c r="DQ773" s="16"/>
      <c r="DR773" s="16"/>
      <c r="DV773" s="14"/>
      <c r="ED773" s="12"/>
      <c r="EE773" s="13"/>
      <c r="EF773" s="16"/>
    </row>
    <row r="774" spans="121:136" s="11" customFormat="1" ht="12.75">
      <c r="DQ774" s="16"/>
      <c r="DR774" s="16"/>
      <c r="DV774" s="14"/>
      <c r="ED774" s="12"/>
      <c r="EE774" s="13"/>
      <c r="EF774" s="16"/>
    </row>
    <row r="775" spans="121:136" s="11" customFormat="1" ht="12.75">
      <c r="DQ775" s="16"/>
      <c r="DR775" s="16"/>
      <c r="DV775" s="14"/>
      <c r="ED775" s="12"/>
      <c r="EE775" s="13"/>
      <c r="EF775" s="16"/>
    </row>
    <row r="776" spans="121:136" s="11" customFormat="1" ht="12.75">
      <c r="DQ776" s="16"/>
      <c r="DR776" s="16"/>
      <c r="DV776" s="14"/>
      <c r="ED776" s="12"/>
      <c r="EE776" s="13"/>
      <c r="EF776" s="16"/>
    </row>
    <row r="777" spans="121:136" s="11" customFormat="1" ht="12.75">
      <c r="DQ777" s="16"/>
      <c r="DR777" s="16"/>
      <c r="DV777" s="14"/>
      <c r="ED777" s="12"/>
      <c r="EE777" s="13"/>
      <c r="EF777" s="16"/>
    </row>
    <row r="778" spans="121:136" s="11" customFormat="1" ht="12.75">
      <c r="DQ778" s="16"/>
      <c r="DR778" s="16"/>
      <c r="DV778" s="14"/>
      <c r="ED778" s="12"/>
      <c r="EE778" s="13"/>
      <c r="EF778" s="16"/>
    </row>
    <row r="779" spans="121:136" s="11" customFormat="1" ht="12.75">
      <c r="DQ779" s="16"/>
      <c r="DR779" s="16"/>
      <c r="DV779" s="14"/>
      <c r="ED779" s="12"/>
      <c r="EE779" s="13"/>
      <c r="EF779" s="16"/>
    </row>
    <row r="780" spans="121:136" s="11" customFormat="1" ht="12.75">
      <c r="DQ780" s="16"/>
      <c r="DR780" s="16"/>
      <c r="DV780" s="14"/>
      <c r="ED780" s="12"/>
      <c r="EE780" s="13"/>
      <c r="EF780" s="16"/>
    </row>
    <row r="781" spans="121:136" s="11" customFormat="1" ht="12.75">
      <c r="DQ781" s="16"/>
      <c r="DR781" s="16"/>
      <c r="DV781" s="14"/>
      <c r="ED781" s="12"/>
      <c r="EE781" s="13"/>
      <c r="EF781" s="16"/>
    </row>
    <row r="782" spans="121:136" s="11" customFormat="1" ht="12.75">
      <c r="DQ782" s="16"/>
      <c r="DR782" s="16"/>
      <c r="DV782" s="14"/>
      <c r="ED782" s="12"/>
      <c r="EE782" s="13"/>
      <c r="EF782" s="16"/>
    </row>
    <row r="783" spans="121:136" s="11" customFormat="1" ht="12.75">
      <c r="DQ783" s="16"/>
      <c r="DR783" s="16"/>
      <c r="DV783" s="14"/>
      <c r="ED783" s="12"/>
      <c r="EE783" s="13"/>
      <c r="EF783" s="16"/>
    </row>
    <row r="784" spans="121:136" s="11" customFormat="1" ht="12.75">
      <c r="DQ784" s="16"/>
      <c r="DR784" s="16"/>
      <c r="DV784" s="14"/>
      <c r="ED784" s="12"/>
      <c r="EE784" s="13"/>
      <c r="EF784" s="16"/>
    </row>
    <row r="785" spans="121:136" s="11" customFormat="1" ht="12.75">
      <c r="DQ785" s="16"/>
      <c r="DR785" s="16"/>
      <c r="DV785" s="14"/>
      <c r="ED785" s="12"/>
      <c r="EE785" s="13"/>
      <c r="EF785" s="16"/>
    </row>
    <row r="786" spans="121:136" s="11" customFormat="1" ht="12.75">
      <c r="DQ786" s="16"/>
      <c r="DR786" s="16"/>
      <c r="DV786" s="14"/>
      <c r="ED786" s="12"/>
      <c r="EE786" s="13"/>
      <c r="EF786" s="16"/>
    </row>
    <row r="787" spans="121:136" s="11" customFormat="1" ht="12.75">
      <c r="DQ787" s="16"/>
      <c r="DR787" s="16"/>
      <c r="DV787" s="14"/>
      <c r="ED787" s="12"/>
      <c r="EE787" s="13"/>
      <c r="EF787" s="16"/>
    </row>
    <row r="788" spans="121:136" s="11" customFormat="1" ht="12.75">
      <c r="DQ788" s="16"/>
      <c r="DR788" s="16"/>
      <c r="DV788" s="14"/>
      <c r="ED788" s="12"/>
      <c r="EE788" s="13"/>
      <c r="EF788" s="16"/>
    </row>
    <row r="789" spans="121:136" s="11" customFormat="1" ht="12.75">
      <c r="DQ789" s="16"/>
      <c r="DR789" s="16"/>
      <c r="DV789" s="14"/>
      <c r="ED789" s="12"/>
      <c r="EE789" s="13"/>
      <c r="EF789" s="16"/>
    </row>
    <row r="790" spans="121:136" s="11" customFormat="1" ht="12.75">
      <c r="DQ790" s="16"/>
      <c r="DR790" s="16"/>
      <c r="DV790" s="14"/>
      <c r="ED790" s="12"/>
      <c r="EE790" s="13"/>
      <c r="EF790" s="16"/>
    </row>
    <row r="791" spans="121:136" s="11" customFormat="1" ht="12.75">
      <c r="DQ791" s="16"/>
      <c r="DR791" s="16"/>
      <c r="DV791" s="14"/>
      <c r="ED791" s="12"/>
      <c r="EE791" s="13"/>
      <c r="EF791" s="16"/>
    </row>
    <row r="792" spans="121:136" s="11" customFormat="1" ht="12.75">
      <c r="DQ792" s="16"/>
      <c r="DR792" s="16"/>
      <c r="DV792" s="14"/>
      <c r="ED792" s="12"/>
      <c r="EE792" s="13"/>
      <c r="EF792" s="16"/>
    </row>
    <row r="793" spans="121:136" s="11" customFormat="1" ht="12.75">
      <c r="DQ793" s="16"/>
      <c r="DR793" s="16"/>
      <c r="DV793" s="14"/>
      <c r="ED793" s="12"/>
      <c r="EE793" s="13"/>
      <c r="EF793" s="16"/>
    </row>
    <row r="794" spans="121:136" s="11" customFormat="1" ht="12.75">
      <c r="DQ794" s="16"/>
      <c r="DR794" s="16"/>
      <c r="DV794" s="14"/>
      <c r="ED794" s="12"/>
      <c r="EE794" s="13"/>
      <c r="EF794" s="16"/>
    </row>
    <row r="795" spans="121:136" s="11" customFormat="1" ht="12.75">
      <c r="DQ795" s="16"/>
      <c r="DR795" s="16"/>
      <c r="DV795" s="14"/>
      <c r="ED795" s="12"/>
      <c r="EE795" s="13"/>
      <c r="EF795" s="16"/>
    </row>
    <row r="796" spans="121:136" s="11" customFormat="1" ht="12.75">
      <c r="DQ796" s="16"/>
      <c r="DR796" s="16"/>
      <c r="DV796" s="14"/>
      <c r="ED796" s="12"/>
      <c r="EE796" s="13"/>
      <c r="EF796" s="16"/>
    </row>
    <row r="797" spans="121:136" s="11" customFormat="1" ht="12.75">
      <c r="DQ797" s="16"/>
      <c r="DR797" s="16"/>
      <c r="DV797" s="14"/>
      <c r="ED797" s="12"/>
      <c r="EE797" s="13"/>
      <c r="EF797" s="16"/>
    </row>
    <row r="798" spans="121:136" s="11" customFormat="1" ht="12.75">
      <c r="DQ798" s="16"/>
      <c r="DR798" s="16"/>
      <c r="DV798" s="14"/>
      <c r="ED798" s="12"/>
      <c r="EE798" s="13"/>
      <c r="EF798" s="16"/>
    </row>
    <row r="799" spans="121:136" s="11" customFormat="1" ht="12.75">
      <c r="DQ799" s="16"/>
      <c r="DR799" s="16"/>
      <c r="DV799" s="14"/>
      <c r="ED799" s="12"/>
      <c r="EE799" s="13"/>
      <c r="EF799" s="16"/>
    </row>
    <row r="800" spans="121:136" s="11" customFormat="1" ht="12.75">
      <c r="DQ800" s="16"/>
      <c r="DR800" s="16"/>
      <c r="DV800" s="14"/>
      <c r="ED800" s="12"/>
      <c r="EE800" s="13"/>
      <c r="EF800" s="16"/>
    </row>
    <row r="801" spans="121:136" s="11" customFormat="1" ht="12.75">
      <c r="DQ801" s="16"/>
      <c r="DR801" s="16"/>
      <c r="DV801" s="14"/>
      <c r="ED801" s="12"/>
      <c r="EE801" s="13"/>
      <c r="EF801" s="16"/>
    </row>
    <row r="802" spans="121:136" s="11" customFormat="1" ht="12.75">
      <c r="DQ802" s="16"/>
      <c r="DR802" s="16"/>
      <c r="DV802" s="14"/>
      <c r="ED802" s="12"/>
      <c r="EE802" s="13"/>
      <c r="EF802" s="16"/>
    </row>
    <row r="803" spans="121:136" s="11" customFormat="1" ht="12.75">
      <c r="DQ803" s="16"/>
      <c r="DR803" s="16"/>
      <c r="DV803" s="14"/>
      <c r="ED803" s="12"/>
      <c r="EE803" s="13"/>
      <c r="EF803" s="16"/>
    </row>
    <row r="804" spans="121:136" s="11" customFormat="1" ht="12.75">
      <c r="DQ804" s="16"/>
      <c r="DR804" s="16"/>
      <c r="DV804" s="14"/>
      <c r="ED804" s="12"/>
      <c r="EE804" s="13"/>
      <c r="EF804" s="16"/>
    </row>
    <row r="805" spans="121:136" s="11" customFormat="1" ht="12.75">
      <c r="DQ805" s="16"/>
      <c r="DR805" s="16"/>
      <c r="DV805" s="14"/>
      <c r="ED805" s="12"/>
      <c r="EE805" s="13"/>
      <c r="EF805" s="16"/>
    </row>
    <row r="806" spans="121:136" s="11" customFormat="1" ht="12.75">
      <c r="DQ806" s="16"/>
      <c r="DR806" s="16"/>
      <c r="DV806" s="14"/>
      <c r="ED806" s="12"/>
      <c r="EE806" s="13"/>
      <c r="EF806" s="16"/>
    </row>
    <row r="807" spans="121:136" s="11" customFormat="1" ht="12.75">
      <c r="DQ807" s="16"/>
      <c r="DR807" s="16"/>
      <c r="DV807" s="14"/>
      <c r="ED807" s="12"/>
      <c r="EE807" s="13"/>
      <c r="EF807" s="16"/>
    </row>
    <row r="808" spans="121:136" s="11" customFormat="1" ht="12.75">
      <c r="DQ808" s="16"/>
      <c r="DR808" s="16"/>
      <c r="DV808" s="14"/>
      <c r="ED808" s="12"/>
      <c r="EE808" s="13"/>
      <c r="EF808" s="16"/>
    </row>
    <row r="809" spans="121:136" s="11" customFormat="1" ht="12.75">
      <c r="DQ809" s="16"/>
      <c r="DR809" s="16"/>
      <c r="DV809" s="14"/>
      <c r="ED809" s="12"/>
      <c r="EE809" s="13"/>
      <c r="EF809" s="16"/>
    </row>
    <row r="810" spans="121:136" s="11" customFormat="1" ht="12.75">
      <c r="DQ810" s="16"/>
      <c r="DR810" s="16"/>
      <c r="DV810" s="14"/>
      <c r="ED810" s="12"/>
      <c r="EE810" s="13"/>
      <c r="EF810" s="16"/>
    </row>
    <row r="811" spans="121:136" s="11" customFormat="1" ht="12.75">
      <c r="DQ811" s="16"/>
      <c r="DR811" s="16"/>
      <c r="DV811" s="14"/>
      <c r="ED811" s="12"/>
      <c r="EE811" s="13"/>
      <c r="EF811" s="16"/>
    </row>
    <row r="812" spans="121:136" s="11" customFormat="1" ht="12.75">
      <c r="DQ812" s="16"/>
      <c r="DR812" s="16"/>
      <c r="DV812" s="14"/>
      <c r="ED812" s="12"/>
      <c r="EE812" s="13"/>
      <c r="EF812" s="16"/>
    </row>
    <row r="813" spans="121:136" s="11" customFormat="1" ht="12.75">
      <c r="DQ813" s="16"/>
      <c r="DR813" s="16"/>
      <c r="DV813" s="14"/>
      <c r="ED813" s="12"/>
      <c r="EE813" s="13"/>
      <c r="EF813" s="16"/>
    </row>
    <row r="814" spans="121:136" s="11" customFormat="1" ht="12.75">
      <c r="DQ814" s="16"/>
      <c r="DR814" s="16"/>
      <c r="DV814" s="14"/>
      <c r="ED814" s="12"/>
      <c r="EE814" s="13"/>
      <c r="EF814" s="16"/>
    </row>
    <row r="815" spans="121:136" s="11" customFormat="1" ht="12.75">
      <c r="DQ815" s="16"/>
      <c r="DR815" s="16"/>
      <c r="DV815" s="14"/>
      <c r="ED815" s="12"/>
      <c r="EE815" s="13"/>
      <c r="EF815" s="16"/>
    </row>
    <row r="816" spans="121:136" s="11" customFormat="1" ht="12.75">
      <c r="DQ816" s="16"/>
      <c r="DR816" s="16"/>
      <c r="DV816" s="14"/>
      <c r="ED816" s="12"/>
      <c r="EE816" s="13"/>
      <c r="EF816" s="16"/>
    </row>
    <row r="817" spans="121:136" s="11" customFormat="1" ht="12.75">
      <c r="DQ817" s="16"/>
      <c r="DR817" s="16"/>
      <c r="DV817" s="14"/>
      <c r="ED817" s="12"/>
      <c r="EE817" s="13"/>
      <c r="EF817" s="16"/>
    </row>
    <row r="818" spans="121:136" s="11" customFormat="1" ht="12.75">
      <c r="DQ818" s="16"/>
      <c r="DR818" s="16"/>
      <c r="DV818" s="14"/>
      <c r="ED818" s="12"/>
      <c r="EE818" s="13"/>
      <c r="EF818" s="16"/>
    </row>
    <row r="819" spans="121:136" s="11" customFormat="1" ht="12.75">
      <c r="DQ819" s="16"/>
      <c r="DR819" s="16"/>
      <c r="DV819" s="14"/>
      <c r="ED819" s="12"/>
      <c r="EE819" s="13"/>
      <c r="EF819" s="16"/>
    </row>
    <row r="820" spans="121:136" s="11" customFormat="1" ht="12.75">
      <c r="DQ820" s="16"/>
      <c r="DR820" s="16"/>
      <c r="DV820" s="14"/>
      <c r="ED820" s="12"/>
      <c r="EE820" s="13"/>
      <c r="EF820" s="16"/>
    </row>
    <row r="821" spans="121:136" s="11" customFormat="1" ht="12.75">
      <c r="DQ821" s="16"/>
      <c r="DR821" s="16"/>
      <c r="DV821" s="14"/>
      <c r="ED821" s="12"/>
      <c r="EE821" s="13"/>
      <c r="EF821" s="16"/>
    </row>
    <row r="822" spans="121:136" s="11" customFormat="1" ht="12.75">
      <c r="DQ822" s="16"/>
      <c r="DR822" s="16"/>
      <c r="DV822" s="14"/>
      <c r="ED822" s="12"/>
      <c r="EE822" s="13"/>
      <c r="EF822" s="16"/>
    </row>
    <row r="823" spans="121:136" s="11" customFormat="1" ht="12.75">
      <c r="DQ823" s="16"/>
      <c r="DR823" s="16"/>
      <c r="DV823" s="14"/>
      <c r="ED823" s="12"/>
      <c r="EE823" s="13"/>
      <c r="EF823" s="16"/>
    </row>
    <row r="824" spans="121:136" s="11" customFormat="1" ht="12.75">
      <c r="DQ824" s="16"/>
      <c r="DR824" s="16"/>
      <c r="DV824" s="14"/>
      <c r="ED824" s="12"/>
      <c r="EE824" s="13"/>
      <c r="EF824" s="16"/>
    </row>
    <row r="825" spans="121:136" s="11" customFormat="1" ht="12.75">
      <c r="DQ825" s="16"/>
      <c r="DR825" s="16"/>
      <c r="DV825" s="14"/>
      <c r="ED825" s="12"/>
      <c r="EE825" s="13"/>
      <c r="EF825" s="16"/>
    </row>
    <row r="826" spans="121:136" s="11" customFormat="1" ht="12.75">
      <c r="DQ826" s="16"/>
      <c r="DR826" s="16"/>
      <c r="DV826" s="14"/>
      <c r="ED826" s="12"/>
      <c r="EE826" s="13"/>
      <c r="EF826" s="16"/>
    </row>
    <row r="827" spans="121:136" s="11" customFormat="1" ht="12.75">
      <c r="DQ827" s="16"/>
      <c r="DR827" s="16"/>
      <c r="DV827" s="14"/>
      <c r="ED827" s="12"/>
      <c r="EE827" s="13"/>
      <c r="EF827" s="16"/>
    </row>
    <row r="828" spans="121:136" s="11" customFormat="1" ht="12.75">
      <c r="DQ828" s="16"/>
      <c r="DR828" s="16"/>
      <c r="DV828" s="14"/>
      <c r="ED828" s="12"/>
      <c r="EE828" s="13"/>
      <c r="EF828" s="16"/>
    </row>
    <row r="829" spans="121:136" s="11" customFormat="1" ht="12.75">
      <c r="DQ829" s="16"/>
      <c r="DR829" s="16"/>
      <c r="DV829" s="14"/>
      <c r="ED829" s="12"/>
      <c r="EE829" s="13"/>
      <c r="EF829" s="16"/>
    </row>
    <row r="830" spans="121:136" s="11" customFormat="1" ht="12.75">
      <c r="DQ830" s="16"/>
      <c r="DR830" s="16"/>
      <c r="DV830" s="14"/>
      <c r="ED830" s="12"/>
      <c r="EE830" s="13"/>
      <c r="EF830" s="16"/>
    </row>
    <row r="831" spans="121:136" s="11" customFormat="1" ht="12.75">
      <c r="DQ831" s="16"/>
      <c r="DR831" s="16"/>
      <c r="DV831" s="14"/>
      <c r="ED831" s="12"/>
      <c r="EE831" s="13"/>
      <c r="EF831" s="16"/>
    </row>
    <row r="832" spans="121:136" s="11" customFormat="1" ht="12.75">
      <c r="DQ832" s="16"/>
      <c r="DR832" s="16"/>
      <c r="DV832" s="14"/>
      <c r="ED832" s="12"/>
      <c r="EE832" s="13"/>
      <c r="EF832" s="16"/>
    </row>
    <row r="833" spans="121:136" s="11" customFormat="1" ht="12.75">
      <c r="DQ833" s="16"/>
      <c r="DR833" s="16"/>
      <c r="DV833" s="14"/>
      <c r="ED833" s="12"/>
      <c r="EE833" s="13"/>
      <c r="EF833" s="16"/>
    </row>
    <row r="834" spans="121:136" s="11" customFormat="1" ht="12.75">
      <c r="DQ834" s="16"/>
      <c r="DR834" s="16"/>
      <c r="DV834" s="14"/>
      <c r="ED834" s="12"/>
      <c r="EE834" s="13"/>
      <c r="EF834" s="16"/>
    </row>
    <row r="835" spans="121:136" s="11" customFormat="1" ht="12.75">
      <c r="DQ835" s="16"/>
      <c r="DR835" s="16"/>
      <c r="DV835" s="14"/>
      <c r="ED835" s="12"/>
      <c r="EE835" s="13"/>
      <c r="EF835" s="16"/>
    </row>
    <row r="836" spans="121:136" s="11" customFormat="1" ht="12.75">
      <c r="DQ836" s="16"/>
      <c r="DR836" s="16"/>
      <c r="DV836" s="14"/>
      <c r="ED836" s="12"/>
      <c r="EE836" s="13"/>
      <c r="EF836" s="16"/>
    </row>
    <row r="837" spans="121:136" s="11" customFormat="1" ht="12.75">
      <c r="DQ837" s="16"/>
      <c r="DR837" s="16"/>
      <c r="DV837" s="14"/>
      <c r="ED837" s="12"/>
      <c r="EE837" s="13"/>
      <c r="EF837" s="16"/>
    </row>
    <row r="838" spans="121:136" s="11" customFormat="1" ht="12.75">
      <c r="DQ838" s="16"/>
      <c r="DR838" s="16"/>
      <c r="DV838" s="14"/>
      <c r="ED838" s="12"/>
      <c r="EE838" s="13"/>
      <c r="EF838" s="16"/>
    </row>
    <row r="839" spans="121:136" s="11" customFormat="1" ht="12.75">
      <c r="DQ839" s="16"/>
      <c r="DR839" s="16"/>
      <c r="DV839" s="14"/>
      <c r="ED839" s="12"/>
      <c r="EE839" s="13"/>
      <c r="EF839" s="16"/>
    </row>
    <row r="840" spans="121:136" s="11" customFormat="1" ht="12.75">
      <c r="DQ840" s="16"/>
      <c r="DR840" s="16"/>
      <c r="DV840" s="14"/>
      <c r="ED840" s="12"/>
      <c r="EE840" s="13"/>
      <c r="EF840" s="16"/>
    </row>
    <row r="841" spans="121:136" s="11" customFormat="1" ht="12.75">
      <c r="DQ841" s="16"/>
      <c r="DR841" s="16"/>
      <c r="DV841" s="14"/>
      <c r="ED841" s="12"/>
      <c r="EE841" s="13"/>
      <c r="EF841" s="16"/>
    </row>
    <row r="842" spans="121:136" s="11" customFormat="1" ht="12.75">
      <c r="DQ842" s="16"/>
      <c r="DR842" s="16"/>
      <c r="DV842" s="14"/>
      <c r="ED842" s="12"/>
      <c r="EE842" s="13"/>
      <c r="EF842" s="16"/>
    </row>
    <row r="843" spans="121:136" s="11" customFormat="1" ht="12.75">
      <c r="DQ843" s="16"/>
      <c r="DR843" s="16"/>
      <c r="DV843" s="14"/>
      <c r="ED843" s="12"/>
      <c r="EE843" s="13"/>
      <c r="EF843" s="16"/>
    </row>
    <row r="844" spans="121:136" s="11" customFormat="1" ht="12.75">
      <c r="DQ844" s="16"/>
      <c r="DR844" s="16"/>
      <c r="DV844" s="14"/>
      <c r="ED844" s="12"/>
      <c r="EE844" s="13"/>
      <c r="EF844" s="16"/>
    </row>
    <row r="845" spans="121:136" s="11" customFormat="1" ht="12.75">
      <c r="DQ845" s="16"/>
      <c r="DR845" s="16"/>
      <c r="DV845" s="14"/>
      <c r="ED845" s="12"/>
      <c r="EE845" s="13"/>
      <c r="EF845" s="16"/>
    </row>
    <row r="846" spans="121:136" s="11" customFormat="1" ht="12.75">
      <c r="DQ846" s="16"/>
      <c r="DR846" s="16"/>
      <c r="DV846" s="14"/>
      <c r="ED846" s="12"/>
      <c r="EE846" s="13"/>
      <c r="EF846" s="16"/>
    </row>
    <row r="847" spans="121:136" s="11" customFormat="1" ht="12.75">
      <c r="DQ847" s="16"/>
      <c r="DR847" s="16"/>
      <c r="DV847" s="14"/>
      <c r="ED847" s="12"/>
      <c r="EE847" s="13"/>
      <c r="EF847" s="16"/>
    </row>
    <row r="848" spans="121:136" s="11" customFormat="1" ht="12.75">
      <c r="DQ848" s="16"/>
      <c r="DR848" s="16"/>
      <c r="DV848" s="14"/>
      <c r="ED848" s="12"/>
      <c r="EE848" s="13"/>
      <c r="EF848" s="16"/>
    </row>
    <row r="849" spans="121:136" s="11" customFormat="1" ht="12.75">
      <c r="DQ849" s="16"/>
      <c r="DR849" s="16"/>
      <c r="DV849" s="14"/>
      <c r="ED849" s="12"/>
      <c r="EE849" s="13"/>
      <c r="EF849" s="16"/>
    </row>
    <row r="850" spans="121:136" s="11" customFormat="1" ht="12.75">
      <c r="DQ850" s="16"/>
      <c r="DR850" s="16"/>
      <c r="DV850" s="14"/>
      <c r="ED850" s="12"/>
      <c r="EE850" s="13"/>
      <c r="EF850" s="16"/>
    </row>
    <row r="851" spans="121:136" s="11" customFormat="1" ht="12.75">
      <c r="DQ851" s="16"/>
      <c r="DR851" s="16"/>
      <c r="DV851" s="14"/>
      <c r="ED851" s="12"/>
      <c r="EE851" s="13"/>
      <c r="EF851" s="16"/>
    </row>
    <row r="852" spans="121:136" s="11" customFormat="1" ht="12.75">
      <c r="DQ852" s="16"/>
      <c r="DR852" s="16"/>
      <c r="DV852" s="14"/>
      <c r="ED852" s="12"/>
      <c r="EE852" s="13"/>
      <c r="EF852" s="16"/>
    </row>
    <row r="853" spans="121:136" s="11" customFormat="1" ht="12.75">
      <c r="DQ853" s="16"/>
      <c r="DR853" s="16"/>
      <c r="DV853" s="14"/>
      <c r="ED853" s="12"/>
      <c r="EE853" s="13"/>
      <c r="EF853" s="16"/>
    </row>
    <row r="854" spans="121:136" s="11" customFormat="1" ht="12.75">
      <c r="DQ854" s="16"/>
      <c r="DR854" s="16"/>
      <c r="DV854" s="14"/>
      <c r="ED854" s="12"/>
      <c r="EE854" s="13"/>
      <c r="EF854" s="16"/>
    </row>
    <row r="855" spans="121:136" s="11" customFormat="1" ht="12.75">
      <c r="DQ855" s="16"/>
      <c r="DR855" s="16"/>
      <c r="DV855" s="14"/>
      <c r="ED855" s="12"/>
      <c r="EE855" s="13"/>
      <c r="EF855" s="16"/>
    </row>
    <row r="856" spans="121:136" s="11" customFormat="1" ht="12.75">
      <c r="DQ856" s="16"/>
      <c r="DR856" s="16"/>
      <c r="DV856" s="14"/>
      <c r="ED856" s="12"/>
      <c r="EE856" s="13"/>
      <c r="EF856" s="16"/>
    </row>
    <row r="857" spans="121:136" s="11" customFormat="1" ht="12.75">
      <c r="DQ857" s="16"/>
      <c r="DR857" s="16"/>
      <c r="DV857" s="14"/>
      <c r="ED857" s="12"/>
      <c r="EE857" s="13"/>
      <c r="EF857" s="16"/>
    </row>
    <row r="858" spans="121:136" s="11" customFormat="1" ht="12.75">
      <c r="DQ858" s="16"/>
      <c r="DR858" s="16"/>
      <c r="DV858" s="14"/>
      <c r="ED858" s="12"/>
      <c r="EE858" s="13"/>
      <c r="EF858" s="16"/>
    </row>
    <row r="859" spans="121:136" s="11" customFormat="1" ht="12.75">
      <c r="DQ859" s="16"/>
      <c r="DR859" s="16"/>
      <c r="DV859" s="14"/>
      <c r="ED859" s="12"/>
      <c r="EE859" s="13"/>
      <c r="EF859" s="16"/>
    </row>
    <row r="860" spans="121:136" s="11" customFormat="1" ht="12.75">
      <c r="DQ860" s="16"/>
      <c r="DR860" s="16"/>
      <c r="DV860" s="14"/>
      <c r="ED860" s="12"/>
      <c r="EE860" s="13"/>
      <c r="EF860" s="16"/>
    </row>
    <row r="861" spans="121:136" s="11" customFormat="1" ht="12.75">
      <c r="DQ861" s="16"/>
      <c r="DR861" s="16"/>
      <c r="DV861" s="14"/>
      <c r="ED861" s="12"/>
      <c r="EE861" s="13"/>
      <c r="EF861" s="16"/>
    </row>
    <row r="862" spans="121:136" s="11" customFormat="1" ht="12.75">
      <c r="DQ862" s="16"/>
      <c r="DR862" s="16"/>
      <c r="DV862" s="14"/>
      <c r="ED862" s="12"/>
      <c r="EE862" s="13"/>
      <c r="EF862" s="16"/>
    </row>
    <row r="863" spans="121:136" s="11" customFormat="1" ht="12.75">
      <c r="DQ863" s="16"/>
      <c r="DR863" s="16"/>
      <c r="DV863" s="14"/>
      <c r="ED863" s="12"/>
      <c r="EE863" s="13"/>
      <c r="EF863" s="16"/>
    </row>
    <row r="864" spans="121:136" s="11" customFormat="1" ht="12.75">
      <c r="DQ864" s="16"/>
      <c r="DR864" s="16"/>
      <c r="DV864" s="14"/>
      <c r="ED864" s="12"/>
      <c r="EE864" s="13"/>
      <c r="EF864" s="16"/>
    </row>
    <row r="865" spans="121:136" s="11" customFormat="1" ht="12.75">
      <c r="DQ865" s="16"/>
      <c r="DR865" s="16"/>
      <c r="DV865" s="14"/>
      <c r="ED865" s="12"/>
      <c r="EE865" s="13"/>
      <c r="EF865" s="16"/>
    </row>
    <row r="866" spans="121:136" s="11" customFormat="1" ht="12.75">
      <c r="DQ866" s="16"/>
      <c r="DR866" s="16"/>
      <c r="DV866" s="14"/>
      <c r="ED866" s="12"/>
      <c r="EE866" s="13"/>
      <c r="EF866" s="16"/>
    </row>
    <row r="867" spans="121:136" s="11" customFormat="1" ht="12.75">
      <c r="DQ867" s="16"/>
      <c r="DR867" s="16"/>
      <c r="DV867" s="14"/>
      <c r="ED867" s="12"/>
      <c r="EE867" s="13"/>
      <c r="EF867" s="16"/>
    </row>
    <row r="868" spans="121:136" s="11" customFormat="1" ht="12.75">
      <c r="DQ868" s="16"/>
      <c r="DR868" s="16"/>
      <c r="DV868" s="14"/>
      <c r="ED868" s="12"/>
      <c r="EE868" s="13"/>
      <c r="EF868" s="16"/>
    </row>
    <row r="869" spans="121:136" s="11" customFormat="1" ht="12.75">
      <c r="DQ869" s="16"/>
      <c r="DR869" s="16"/>
      <c r="DV869" s="14"/>
      <c r="ED869" s="12"/>
      <c r="EE869" s="13"/>
      <c r="EF869" s="16"/>
    </row>
    <row r="870" spans="121:136" s="11" customFormat="1" ht="12.75">
      <c r="DQ870" s="16"/>
      <c r="DR870" s="16"/>
      <c r="DV870" s="14"/>
      <c r="ED870" s="12"/>
      <c r="EE870" s="13"/>
      <c r="EF870" s="16"/>
    </row>
    <row r="871" spans="121:136" s="11" customFormat="1" ht="12.75">
      <c r="DQ871" s="16"/>
      <c r="DR871" s="16"/>
      <c r="DV871" s="14"/>
      <c r="ED871" s="12"/>
      <c r="EE871" s="13"/>
      <c r="EF871" s="16"/>
    </row>
    <row r="872" spans="121:136" s="11" customFormat="1" ht="12.75">
      <c r="DQ872" s="16"/>
      <c r="DR872" s="16"/>
      <c r="DV872" s="14"/>
      <c r="ED872" s="12"/>
      <c r="EE872" s="13"/>
      <c r="EF872" s="16"/>
    </row>
    <row r="873" spans="121:136" s="11" customFormat="1" ht="12.75">
      <c r="DQ873" s="16"/>
      <c r="DR873" s="16"/>
      <c r="DV873" s="14"/>
      <c r="ED873" s="12"/>
      <c r="EE873" s="13"/>
      <c r="EF873" s="16"/>
    </row>
    <row r="874" spans="121:136" s="11" customFormat="1" ht="12.75">
      <c r="DQ874" s="16"/>
      <c r="DR874" s="16"/>
      <c r="DV874" s="14"/>
      <c r="ED874" s="12"/>
      <c r="EE874" s="13"/>
      <c r="EF874" s="16"/>
    </row>
    <row r="875" spans="121:136" s="11" customFormat="1" ht="12.75">
      <c r="DQ875" s="16"/>
      <c r="DR875" s="16"/>
      <c r="DV875" s="14"/>
      <c r="ED875" s="12"/>
      <c r="EE875" s="13"/>
      <c r="EF875" s="16"/>
    </row>
    <row r="876" spans="121:136" s="11" customFormat="1" ht="12.75">
      <c r="DQ876" s="16"/>
      <c r="DR876" s="16"/>
      <c r="DV876" s="14"/>
      <c r="ED876" s="12"/>
      <c r="EE876" s="13"/>
      <c r="EF876" s="16"/>
    </row>
    <row r="877" spans="121:136" s="11" customFormat="1" ht="12.75">
      <c r="DQ877" s="16"/>
      <c r="DR877" s="16"/>
      <c r="DV877" s="14"/>
      <c r="ED877" s="12"/>
      <c r="EE877" s="13"/>
      <c r="EF877" s="16"/>
    </row>
    <row r="878" spans="121:136" s="11" customFormat="1" ht="12.75">
      <c r="DQ878" s="16"/>
      <c r="DR878" s="16"/>
      <c r="DV878" s="14"/>
      <c r="ED878" s="12"/>
      <c r="EE878" s="13"/>
      <c r="EF878" s="16"/>
    </row>
    <row r="879" spans="121:136" s="11" customFormat="1" ht="12.75">
      <c r="DQ879" s="16"/>
      <c r="DR879" s="16"/>
      <c r="DV879" s="14"/>
      <c r="ED879" s="12"/>
      <c r="EE879" s="13"/>
      <c r="EF879" s="16"/>
    </row>
    <row r="880" spans="121:136" s="11" customFormat="1" ht="12.75">
      <c r="DQ880" s="16"/>
      <c r="DR880" s="16"/>
      <c r="DV880" s="14"/>
      <c r="ED880" s="12"/>
      <c r="EE880" s="13"/>
      <c r="EF880" s="16"/>
    </row>
    <row r="881" spans="121:136" s="11" customFormat="1" ht="12.75">
      <c r="DQ881" s="16"/>
      <c r="DR881" s="16"/>
      <c r="DV881" s="14"/>
      <c r="ED881" s="12"/>
      <c r="EE881" s="13"/>
      <c r="EF881" s="16"/>
    </row>
    <row r="882" spans="121:136" s="11" customFormat="1" ht="12.75">
      <c r="DQ882" s="16"/>
      <c r="DR882" s="16"/>
      <c r="DV882" s="14"/>
      <c r="ED882" s="12"/>
      <c r="EE882" s="13"/>
      <c r="EF882" s="16"/>
    </row>
    <row r="883" spans="121:136" s="11" customFormat="1" ht="12.75">
      <c r="DQ883" s="16"/>
      <c r="DR883" s="16"/>
      <c r="DV883" s="14"/>
      <c r="ED883" s="12"/>
      <c r="EE883" s="13"/>
      <c r="EF883" s="16"/>
    </row>
    <row r="884" spans="121:136" s="11" customFormat="1" ht="12.75">
      <c r="DQ884" s="16"/>
      <c r="DR884" s="16"/>
      <c r="DV884" s="14"/>
      <c r="ED884" s="12"/>
      <c r="EE884" s="13"/>
      <c r="EF884" s="16"/>
    </row>
    <row r="885" spans="121:136" s="11" customFormat="1" ht="12.75">
      <c r="DQ885" s="16"/>
      <c r="DR885" s="16"/>
      <c r="DV885" s="14"/>
      <c r="ED885" s="12"/>
      <c r="EE885" s="13"/>
      <c r="EF885" s="16"/>
    </row>
    <row r="886" spans="121:136" s="11" customFormat="1" ht="12.75">
      <c r="DQ886" s="16"/>
      <c r="DR886" s="16"/>
      <c r="DV886" s="14"/>
      <c r="ED886" s="12"/>
      <c r="EE886" s="13"/>
      <c r="EF886" s="16"/>
    </row>
    <row r="887" spans="121:136" s="11" customFormat="1" ht="12.75">
      <c r="DQ887" s="16"/>
      <c r="DR887" s="16"/>
      <c r="DV887" s="14"/>
      <c r="ED887" s="12"/>
      <c r="EE887" s="13"/>
      <c r="EF887" s="16"/>
    </row>
    <row r="888" spans="121:136" s="11" customFormat="1" ht="12.75">
      <c r="DQ888" s="16"/>
      <c r="DR888" s="16"/>
      <c r="DV888" s="14"/>
      <c r="ED888" s="12"/>
      <c r="EE888" s="13"/>
      <c r="EF888" s="16"/>
    </row>
    <row r="889" spans="121:136" s="11" customFormat="1" ht="12.75">
      <c r="DQ889" s="16"/>
      <c r="DR889" s="16"/>
      <c r="DV889" s="14"/>
      <c r="ED889" s="12"/>
      <c r="EE889" s="13"/>
      <c r="EF889" s="16"/>
    </row>
    <row r="890" spans="121:136" s="11" customFormat="1" ht="12.75">
      <c r="DQ890" s="16"/>
      <c r="DR890" s="16"/>
      <c r="DV890" s="14"/>
      <c r="ED890" s="12"/>
      <c r="EE890" s="13"/>
      <c r="EF890" s="16"/>
    </row>
    <row r="891" spans="121:136" s="11" customFormat="1" ht="12.75">
      <c r="DQ891" s="16"/>
      <c r="DR891" s="16"/>
      <c r="DV891" s="14"/>
      <c r="ED891" s="12"/>
      <c r="EE891" s="13"/>
      <c r="EF891" s="16"/>
    </row>
    <row r="892" spans="121:136" s="11" customFormat="1" ht="12.75">
      <c r="DQ892" s="16"/>
      <c r="DR892" s="16"/>
      <c r="DV892" s="14"/>
      <c r="ED892" s="12"/>
      <c r="EE892" s="13"/>
      <c r="EF892" s="16"/>
    </row>
    <row r="893" spans="121:136" s="11" customFormat="1" ht="12.75">
      <c r="DQ893" s="16"/>
      <c r="DR893" s="16"/>
      <c r="DV893" s="14"/>
      <c r="ED893" s="12"/>
      <c r="EE893" s="13"/>
      <c r="EF893" s="16"/>
    </row>
    <row r="894" spans="121:136" s="11" customFormat="1" ht="12.75">
      <c r="DQ894" s="16"/>
      <c r="DR894" s="16"/>
      <c r="DV894" s="14"/>
      <c r="ED894" s="12"/>
      <c r="EE894" s="13"/>
      <c r="EF894" s="16"/>
    </row>
    <row r="895" spans="121:136" s="11" customFormat="1" ht="12.75">
      <c r="DQ895" s="16"/>
      <c r="DR895" s="16"/>
      <c r="DV895" s="14"/>
      <c r="ED895" s="12"/>
      <c r="EE895" s="13"/>
      <c r="EF895" s="16"/>
    </row>
    <row r="896" spans="121:136" s="11" customFormat="1" ht="12.75">
      <c r="DQ896" s="16"/>
      <c r="DR896" s="16"/>
      <c r="DV896" s="14"/>
      <c r="ED896" s="12"/>
      <c r="EE896" s="13"/>
      <c r="EF896" s="16"/>
    </row>
    <row r="897" spans="121:136" s="11" customFormat="1" ht="12.75">
      <c r="DQ897" s="16"/>
      <c r="DR897" s="16"/>
      <c r="DV897" s="14"/>
      <c r="ED897" s="12"/>
      <c r="EE897" s="13"/>
      <c r="EF897" s="16"/>
    </row>
    <row r="898" spans="121:136" s="11" customFormat="1" ht="12.75">
      <c r="DQ898" s="16"/>
      <c r="DR898" s="16"/>
      <c r="DV898" s="14"/>
      <c r="ED898" s="12"/>
      <c r="EE898" s="13"/>
      <c r="EF898" s="16"/>
    </row>
    <row r="899" spans="121:136" s="11" customFormat="1" ht="12.75">
      <c r="DQ899" s="16"/>
      <c r="DR899" s="16"/>
      <c r="DV899" s="14"/>
      <c r="ED899" s="12"/>
      <c r="EE899" s="13"/>
      <c r="EF899" s="16"/>
    </row>
    <row r="900" spans="121:136" s="11" customFormat="1" ht="12.75">
      <c r="DQ900" s="16"/>
      <c r="DR900" s="16"/>
      <c r="DV900" s="14"/>
      <c r="ED900" s="12"/>
      <c r="EE900" s="13"/>
      <c r="EF900" s="16"/>
    </row>
    <row r="901" spans="121:136" s="11" customFormat="1" ht="12.75">
      <c r="DQ901" s="16"/>
      <c r="DR901" s="16"/>
      <c r="DV901" s="14"/>
      <c r="ED901" s="12"/>
      <c r="EE901" s="13"/>
      <c r="EF901" s="16"/>
    </row>
    <row r="902" spans="121:136" s="11" customFormat="1" ht="12.75">
      <c r="DQ902" s="16"/>
      <c r="DR902" s="16"/>
      <c r="DV902" s="14"/>
      <c r="ED902" s="12"/>
      <c r="EE902" s="13"/>
      <c r="EF902" s="16"/>
    </row>
    <row r="903" spans="121:136" s="11" customFormat="1" ht="12.75">
      <c r="DQ903" s="16"/>
      <c r="DR903" s="16"/>
      <c r="DV903" s="14"/>
      <c r="ED903" s="12"/>
      <c r="EE903" s="13"/>
      <c r="EF903" s="16"/>
    </row>
    <row r="904" spans="121:136" s="11" customFormat="1" ht="12.75">
      <c r="DQ904" s="16"/>
      <c r="DR904" s="16"/>
      <c r="DV904" s="14"/>
      <c r="ED904" s="12"/>
      <c r="EE904" s="13"/>
      <c r="EF904" s="16"/>
    </row>
    <row r="905" spans="121:136" s="11" customFormat="1" ht="12.75">
      <c r="DQ905" s="16"/>
      <c r="DR905" s="16"/>
      <c r="DV905" s="14"/>
      <c r="ED905" s="12"/>
      <c r="EE905" s="13"/>
      <c r="EF905" s="16"/>
    </row>
    <row r="906" spans="121:136" s="11" customFormat="1" ht="12.75">
      <c r="DQ906" s="16"/>
      <c r="DR906" s="16"/>
      <c r="DV906" s="14"/>
      <c r="ED906" s="12"/>
      <c r="EE906" s="13"/>
      <c r="EF906" s="16"/>
    </row>
    <row r="907" spans="121:136" s="11" customFormat="1" ht="12.75">
      <c r="DQ907" s="16"/>
      <c r="DR907" s="16"/>
      <c r="DV907" s="14"/>
      <c r="ED907" s="12"/>
      <c r="EE907" s="13"/>
      <c r="EF907" s="16"/>
    </row>
    <row r="908" spans="121:136" s="11" customFormat="1" ht="12.75">
      <c r="DQ908" s="16"/>
      <c r="DR908" s="16"/>
      <c r="DV908" s="14"/>
      <c r="ED908" s="12"/>
      <c r="EE908" s="13"/>
      <c r="EF908" s="16"/>
    </row>
    <row r="909" spans="121:136" s="11" customFormat="1" ht="12.75">
      <c r="DQ909" s="16"/>
      <c r="DR909" s="16"/>
      <c r="DV909" s="14"/>
      <c r="ED909" s="12"/>
      <c r="EE909" s="13"/>
      <c r="EF909" s="16"/>
    </row>
    <row r="910" spans="121:136" s="11" customFormat="1" ht="12.75">
      <c r="DQ910" s="16"/>
      <c r="DR910" s="16"/>
      <c r="DV910" s="14"/>
      <c r="ED910" s="12"/>
      <c r="EE910" s="13"/>
      <c r="EF910" s="16"/>
    </row>
    <row r="911" spans="121:136" s="11" customFormat="1" ht="12.75">
      <c r="DQ911" s="16"/>
      <c r="DR911" s="16"/>
      <c r="DV911" s="14"/>
      <c r="ED911" s="12"/>
      <c r="EE911" s="13"/>
      <c r="EF911" s="16"/>
    </row>
    <row r="912" spans="121:136" s="11" customFormat="1" ht="12.75">
      <c r="DQ912" s="16"/>
      <c r="DR912" s="16"/>
      <c r="DV912" s="14"/>
      <c r="ED912" s="12"/>
      <c r="EE912" s="13"/>
      <c r="EF912" s="16"/>
    </row>
    <row r="913" spans="121:136" s="11" customFormat="1" ht="12.75">
      <c r="DQ913" s="16"/>
      <c r="DR913" s="16"/>
      <c r="DV913" s="14"/>
      <c r="ED913" s="12"/>
      <c r="EE913" s="13"/>
      <c r="EF913" s="16"/>
    </row>
    <row r="914" spans="121:136" s="11" customFormat="1" ht="12.75">
      <c r="DQ914" s="16"/>
      <c r="DR914" s="16"/>
      <c r="DV914" s="14"/>
      <c r="ED914" s="12"/>
      <c r="EE914" s="13"/>
      <c r="EF914" s="16"/>
    </row>
    <row r="915" spans="121:136" s="11" customFormat="1" ht="12.75">
      <c r="DQ915" s="16"/>
      <c r="DR915" s="16"/>
      <c r="DV915" s="14"/>
      <c r="ED915" s="12"/>
      <c r="EE915" s="13"/>
      <c r="EF915" s="16"/>
    </row>
    <row r="916" spans="121:136" s="11" customFormat="1" ht="12.75">
      <c r="DQ916" s="16"/>
      <c r="DR916" s="16"/>
      <c r="DV916" s="14"/>
      <c r="ED916" s="12"/>
      <c r="EE916" s="13"/>
      <c r="EF916" s="16"/>
    </row>
    <row r="917" spans="121:136" s="11" customFormat="1" ht="12.75">
      <c r="DQ917" s="16"/>
      <c r="DR917" s="16"/>
      <c r="DV917" s="14"/>
      <c r="ED917" s="12"/>
      <c r="EE917" s="13"/>
      <c r="EF917" s="16"/>
    </row>
    <row r="918" spans="121:136" s="11" customFormat="1" ht="12.75">
      <c r="DQ918" s="16"/>
      <c r="DR918" s="16"/>
      <c r="DV918" s="14"/>
      <c r="ED918" s="12"/>
      <c r="EE918" s="13"/>
      <c r="EF918" s="16"/>
    </row>
    <row r="919" spans="121:136" s="11" customFormat="1" ht="12.75">
      <c r="DQ919" s="16"/>
      <c r="DR919" s="16"/>
      <c r="DV919" s="14"/>
      <c r="ED919" s="12"/>
      <c r="EE919" s="13"/>
      <c r="EF919" s="16"/>
    </row>
    <row r="920" spans="121:136" s="11" customFormat="1" ht="12.75">
      <c r="DQ920" s="16"/>
      <c r="DR920" s="16"/>
      <c r="DV920" s="14"/>
      <c r="ED920" s="12"/>
      <c r="EE920" s="13"/>
      <c r="EF920" s="16"/>
    </row>
    <row r="921" spans="121:136" s="11" customFormat="1" ht="12.75">
      <c r="DQ921" s="16"/>
      <c r="DR921" s="16"/>
      <c r="DV921" s="14"/>
      <c r="ED921" s="12"/>
      <c r="EE921" s="13"/>
      <c r="EF921" s="16"/>
    </row>
    <row r="922" spans="121:136" s="11" customFormat="1" ht="12.75">
      <c r="DQ922" s="16"/>
      <c r="DR922" s="16"/>
      <c r="DV922" s="14"/>
      <c r="ED922" s="12"/>
      <c r="EE922" s="13"/>
      <c r="EF922" s="16"/>
    </row>
    <row r="923" spans="121:136" s="11" customFormat="1" ht="12.75">
      <c r="DQ923" s="16"/>
      <c r="DR923" s="16"/>
      <c r="DV923" s="14"/>
      <c r="ED923" s="12"/>
      <c r="EE923" s="13"/>
      <c r="EF923" s="16"/>
    </row>
    <row r="924" spans="121:136" s="11" customFormat="1" ht="12.75">
      <c r="DQ924" s="16"/>
      <c r="DR924" s="16"/>
      <c r="DV924" s="14"/>
      <c r="ED924" s="12"/>
      <c r="EE924" s="13"/>
      <c r="EF924" s="16"/>
    </row>
    <row r="925" spans="121:136" s="11" customFormat="1" ht="12.75">
      <c r="DQ925" s="16"/>
      <c r="DR925" s="16"/>
      <c r="DV925" s="14"/>
      <c r="ED925" s="12"/>
      <c r="EE925" s="13"/>
      <c r="EF925" s="16"/>
    </row>
    <row r="926" spans="121:136" s="11" customFormat="1" ht="12.75">
      <c r="DQ926" s="16"/>
      <c r="DR926" s="16"/>
      <c r="DV926" s="14"/>
      <c r="ED926" s="12"/>
      <c r="EE926" s="13"/>
      <c r="EF926" s="16"/>
    </row>
    <row r="927" spans="121:136" s="11" customFormat="1" ht="12.75">
      <c r="DQ927" s="16"/>
      <c r="DR927" s="16"/>
      <c r="DV927" s="14"/>
      <c r="ED927" s="12"/>
      <c r="EE927" s="13"/>
      <c r="EF927" s="16"/>
    </row>
    <row r="928" spans="121:136" s="11" customFormat="1" ht="12.75">
      <c r="DQ928" s="16"/>
      <c r="DR928" s="16"/>
      <c r="DV928" s="14"/>
      <c r="ED928" s="12"/>
      <c r="EE928" s="13"/>
      <c r="EF928" s="16"/>
    </row>
    <row r="929" spans="121:136" s="11" customFormat="1" ht="12.75">
      <c r="DQ929" s="16"/>
      <c r="DR929" s="16"/>
      <c r="DV929" s="14"/>
      <c r="ED929" s="12"/>
      <c r="EE929" s="13"/>
      <c r="EF929" s="16"/>
    </row>
    <row r="930" spans="121:136" s="11" customFormat="1" ht="12.75">
      <c r="DQ930" s="16"/>
      <c r="DR930" s="16"/>
      <c r="DV930" s="14"/>
      <c r="ED930" s="12"/>
      <c r="EE930" s="13"/>
      <c r="EF930" s="16"/>
    </row>
    <row r="931" spans="121:136" s="11" customFormat="1" ht="12.75">
      <c r="DQ931" s="16"/>
      <c r="DR931" s="16"/>
      <c r="DV931" s="14"/>
      <c r="ED931" s="12"/>
      <c r="EE931" s="13"/>
      <c r="EF931" s="16"/>
    </row>
    <row r="932" spans="121:136" s="11" customFormat="1" ht="12.75">
      <c r="DQ932" s="16"/>
      <c r="DR932" s="16"/>
      <c r="DV932" s="14"/>
      <c r="ED932" s="12"/>
      <c r="EE932" s="13"/>
      <c r="EF932" s="16"/>
    </row>
    <row r="933" spans="121:136" s="11" customFormat="1" ht="12.75">
      <c r="DQ933" s="16"/>
      <c r="DR933" s="16"/>
      <c r="DV933" s="14"/>
      <c r="ED933" s="12"/>
      <c r="EE933" s="13"/>
      <c r="EF933" s="16"/>
    </row>
    <row r="934" spans="121:136" s="11" customFormat="1" ht="12.75">
      <c r="DQ934" s="16"/>
      <c r="DR934" s="16"/>
      <c r="DV934" s="14"/>
      <c r="ED934" s="12"/>
      <c r="EE934" s="13"/>
      <c r="EF934" s="16"/>
    </row>
    <row r="935" spans="121:136" s="11" customFormat="1" ht="12.75">
      <c r="DQ935" s="16"/>
      <c r="DR935" s="16"/>
      <c r="DV935" s="14"/>
      <c r="ED935" s="12"/>
      <c r="EE935" s="13"/>
      <c r="EF935" s="16"/>
    </row>
    <row r="936" spans="121:136" s="11" customFormat="1" ht="12.75">
      <c r="DQ936" s="16"/>
      <c r="DR936" s="16"/>
      <c r="DV936" s="14"/>
      <c r="ED936" s="12"/>
      <c r="EE936" s="13"/>
      <c r="EF936" s="16"/>
    </row>
    <row r="937" spans="121:136" s="11" customFormat="1" ht="12.75">
      <c r="DQ937" s="16"/>
      <c r="DR937" s="16"/>
      <c r="DV937" s="14"/>
      <c r="ED937" s="12"/>
      <c r="EE937" s="13"/>
      <c r="EF937" s="16"/>
    </row>
    <row r="938" spans="121:136" s="11" customFormat="1" ht="12.75">
      <c r="DQ938" s="16"/>
      <c r="DR938" s="16"/>
      <c r="DV938" s="14"/>
      <c r="ED938" s="12"/>
      <c r="EE938" s="13"/>
      <c r="EF938" s="16"/>
    </row>
    <row r="939" spans="121:136" s="11" customFormat="1" ht="12.75">
      <c r="DQ939" s="16"/>
      <c r="DR939" s="16"/>
      <c r="DV939" s="14"/>
      <c r="ED939" s="12"/>
      <c r="EE939" s="13"/>
      <c r="EF939" s="16"/>
    </row>
    <row r="940" spans="121:136" s="11" customFormat="1" ht="12.75">
      <c r="DQ940" s="16"/>
      <c r="DR940" s="16"/>
      <c r="DV940" s="14"/>
      <c r="ED940" s="12"/>
      <c r="EE940" s="13"/>
      <c r="EF940" s="16"/>
    </row>
    <row r="941" spans="121:136" s="11" customFormat="1" ht="12.75">
      <c r="DQ941" s="16"/>
      <c r="DR941" s="16"/>
      <c r="DV941" s="14"/>
      <c r="ED941" s="12"/>
      <c r="EE941" s="13"/>
      <c r="EF941" s="16"/>
    </row>
    <row r="942" spans="121:136" s="11" customFormat="1" ht="12.75">
      <c r="DQ942" s="16"/>
      <c r="DR942" s="16"/>
      <c r="DV942" s="14"/>
      <c r="ED942" s="12"/>
      <c r="EE942" s="13"/>
      <c r="EF942" s="16"/>
    </row>
    <row r="943" spans="121:136" s="11" customFormat="1" ht="12.75">
      <c r="DQ943" s="16"/>
      <c r="DR943" s="16"/>
      <c r="DV943" s="14"/>
      <c r="ED943" s="12"/>
      <c r="EE943" s="13"/>
      <c r="EF943" s="16"/>
    </row>
    <row r="944" spans="121:136" s="11" customFormat="1" ht="12.75">
      <c r="DQ944" s="16"/>
      <c r="DR944" s="16"/>
      <c r="DV944" s="14"/>
      <c r="ED944" s="12"/>
      <c r="EE944" s="13"/>
      <c r="EF944" s="16"/>
    </row>
    <row r="945" spans="121:136" s="11" customFormat="1" ht="12.75">
      <c r="DQ945" s="16"/>
      <c r="DR945" s="16"/>
      <c r="DV945" s="14"/>
      <c r="ED945" s="12"/>
      <c r="EE945" s="13"/>
      <c r="EF945" s="16"/>
    </row>
    <row r="946" spans="121:136" s="11" customFormat="1" ht="12.75">
      <c r="DQ946" s="16"/>
      <c r="DR946" s="16"/>
      <c r="DV946" s="14"/>
      <c r="ED946" s="12"/>
      <c r="EE946" s="13"/>
      <c r="EF946" s="16"/>
    </row>
    <row r="947" spans="121:136" s="11" customFormat="1" ht="12.75">
      <c r="DQ947" s="16"/>
      <c r="DR947" s="16"/>
      <c r="DV947" s="14"/>
      <c r="ED947" s="12"/>
      <c r="EE947" s="13"/>
      <c r="EF947" s="16"/>
    </row>
    <row r="948" spans="121:136" s="11" customFormat="1" ht="12.75">
      <c r="DQ948" s="16"/>
      <c r="DR948" s="16"/>
      <c r="DV948" s="14"/>
      <c r="ED948" s="12"/>
      <c r="EE948" s="13"/>
      <c r="EF948" s="16"/>
    </row>
    <row r="949" spans="121:136" s="11" customFormat="1" ht="12.75">
      <c r="DQ949" s="16"/>
      <c r="DR949" s="16"/>
      <c r="DV949" s="14"/>
      <c r="ED949" s="12"/>
      <c r="EE949" s="13"/>
      <c r="EF949" s="16"/>
    </row>
    <row r="950" spans="121:136" s="11" customFormat="1" ht="12.75">
      <c r="DQ950" s="16"/>
      <c r="DR950" s="16"/>
      <c r="DV950" s="14"/>
      <c r="ED950" s="12"/>
      <c r="EE950" s="13"/>
      <c r="EF950" s="16"/>
    </row>
    <row r="951" spans="121:136" s="11" customFormat="1" ht="12.75">
      <c r="DQ951" s="16"/>
      <c r="DR951" s="16"/>
      <c r="DV951" s="14"/>
      <c r="ED951" s="12"/>
      <c r="EE951" s="13"/>
      <c r="EF951" s="16"/>
    </row>
    <row r="952" spans="121:136" s="11" customFormat="1" ht="12.75">
      <c r="DQ952" s="16"/>
      <c r="DR952" s="16"/>
      <c r="DV952" s="14"/>
      <c r="ED952" s="12"/>
      <c r="EE952" s="13"/>
      <c r="EF952" s="16"/>
    </row>
    <row r="953" spans="121:136" s="11" customFormat="1" ht="12.75">
      <c r="DQ953" s="16"/>
      <c r="DR953" s="16"/>
      <c r="DV953" s="14"/>
      <c r="ED953" s="12"/>
      <c r="EE953" s="13"/>
      <c r="EF953" s="16"/>
    </row>
    <row r="954" spans="121:136" s="11" customFormat="1" ht="12.75">
      <c r="DQ954" s="16"/>
      <c r="DR954" s="16"/>
      <c r="DV954" s="14"/>
      <c r="ED954" s="12"/>
      <c r="EE954" s="13"/>
      <c r="EF954" s="16"/>
    </row>
    <row r="955" spans="121:136" s="11" customFormat="1" ht="12.75">
      <c r="DQ955" s="16"/>
      <c r="DR955" s="16"/>
      <c r="DV955" s="14"/>
      <c r="ED955" s="12"/>
      <c r="EE955" s="13"/>
      <c r="EF955" s="16"/>
    </row>
    <row r="956" spans="121:136" s="11" customFormat="1" ht="12.75">
      <c r="DQ956" s="16"/>
      <c r="DR956" s="16"/>
      <c r="DV956" s="14"/>
      <c r="ED956" s="12"/>
      <c r="EE956" s="13"/>
      <c r="EF956" s="16"/>
    </row>
    <row r="957" spans="121:136" s="11" customFormat="1" ht="12.75">
      <c r="DQ957" s="16"/>
      <c r="DR957" s="16"/>
      <c r="DV957" s="14"/>
      <c r="ED957" s="12"/>
      <c r="EE957" s="13"/>
      <c r="EF957" s="16"/>
    </row>
    <row r="958" spans="121:136" s="11" customFormat="1" ht="12.75">
      <c r="DQ958" s="16"/>
      <c r="DR958" s="16"/>
      <c r="DV958" s="14"/>
      <c r="ED958" s="12"/>
      <c r="EE958" s="13"/>
      <c r="EF958" s="16"/>
    </row>
    <row r="959" spans="121:136" s="11" customFormat="1" ht="12.75">
      <c r="DQ959" s="16"/>
      <c r="DR959" s="16"/>
      <c r="DV959" s="14"/>
      <c r="ED959" s="12"/>
      <c r="EE959" s="13"/>
      <c r="EF959" s="16"/>
    </row>
    <row r="960" spans="121:136" s="11" customFormat="1" ht="12.75">
      <c r="DQ960" s="16"/>
      <c r="DR960" s="16"/>
      <c r="DV960" s="14"/>
      <c r="ED960" s="12"/>
      <c r="EE960" s="13"/>
      <c r="EF960" s="16"/>
    </row>
    <row r="961" spans="121:136" s="11" customFormat="1" ht="12.75">
      <c r="DQ961" s="16"/>
      <c r="DR961" s="16"/>
      <c r="DV961" s="14"/>
      <c r="ED961" s="12"/>
      <c r="EE961" s="13"/>
      <c r="EF961" s="16"/>
    </row>
    <row r="962" spans="121:136" s="11" customFormat="1" ht="12.75">
      <c r="DQ962" s="16"/>
      <c r="DR962" s="16"/>
      <c r="DV962" s="14"/>
      <c r="ED962" s="12"/>
      <c r="EE962" s="13"/>
      <c r="EF962" s="16"/>
    </row>
    <row r="963" spans="121:136" s="11" customFormat="1" ht="12.75">
      <c r="DQ963" s="16"/>
      <c r="DR963" s="16"/>
      <c r="DV963" s="14"/>
      <c r="ED963" s="12"/>
      <c r="EE963" s="13"/>
      <c r="EF963" s="16"/>
    </row>
    <row r="964" spans="121:136" s="11" customFormat="1" ht="12.75">
      <c r="DQ964" s="16"/>
      <c r="DR964" s="16"/>
      <c r="DV964" s="14"/>
      <c r="ED964" s="12"/>
      <c r="EE964" s="13"/>
      <c r="EF964" s="16"/>
    </row>
    <row r="965" spans="121:136" s="11" customFormat="1" ht="12.75">
      <c r="DQ965" s="16"/>
      <c r="DR965" s="16"/>
      <c r="DV965" s="14"/>
      <c r="ED965" s="12"/>
      <c r="EE965" s="13"/>
      <c r="EF965" s="16"/>
    </row>
    <row r="966" spans="121:136" s="11" customFormat="1" ht="12.75">
      <c r="DQ966" s="16"/>
      <c r="DR966" s="16"/>
      <c r="DV966" s="14"/>
      <c r="ED966" s="12"/>
      <c r="EE966" s="13"/>
      <c r="EF966" s="16"/>
    </row>
    <row r="967" spans="121:136" s="11" customFormat="1" ht="12.75">
      <c r="DQ967" s="16"/>
      <c r="DR967" s="16"/>
      <c r="DV967" s="14"/>
      <c r="ED967" s="12"/>
      <c r="EE967" s="13"/>
      <c r="EF967" s="16"/>
    </row>
    <row r="968" spans="121:136" s="11" customFormat="1" ht="12.75">
      <c r="DQ968" s="16"/>
      <c r="DR968" s="16"/>
      <c r="DV968" s="14"/>
      <c r="ED968" s="12"/>
      <c r="EE968" s="13"/>
      <c r="EF968" s="16"/>
    </row>
    <row r="969" spans="121:136" s="11" customFormat="1" ht="12.75">
      <c r="DQ969" s="16"/>
      <c r="DR969" s="16"/>
      <c r="DV969" s="14"/>
      <c r="ED969" s="12"/>
      <c r="EE969" s="13"/>
      <c r="EF969" s="16"/>
    </row>
    <row r="970" spans="121:136" s="11" customFormat="1" ht="12.75">
      <c r="DQ970" s="16"/>
      <c r="DR970" s="16"/>
      <c r="DV970" s="14"/>
      <c r="ED970" s="12"/>
      <c r="EE970" s="13"/>
      <c r="EF970" s="16"/>
    </row>
    <row r="971" spans="121:136" s="11" customFormat="1" ht="12.75">
      <c r="DQ971" s="16"/>
      <c r="DR971" s="16"/>
      <c r="DV971" s="14"/>
      <c r="ED971" s="12"/>
      <c r="EE971" s="13"/>
      <c r="EF971" s="16"/>
    </row>
    <row r="972" spans="121:136" s="11" customFormat="1" ht="12.75">
      <c r="DQ972" s="16"/>
      <c r="DR972" s="16"/>
      <c r="DV972" s="14"/>
      <c r="ED972" s="12"/>
      <c r="EE972" s="13"/>
      <c r="EF972" s="16"/>
    </row>
    <row r="973" spans="121:136" s="11" customFormat="1" ht="12.75">
      <c r="DQ973" s="16"/>
      <c r="DR973" s="16"/>
      <c r="DV973" s="14"/>
      <c r="ED973" s="12"/>
      <c r="EE973" s="13"/>
      <c r="EF973" s="16"/>
    </row>
    <row r="974" spans="121:136" s="11" customFormat="1" ht="12.75">
      <c r="DQ974" s="16"/>
      <c r="DR974" s="16"/>
      <c r="DV974" s="14"/>
      <c r="ED974" s="12"/>
      <c r="EE974" s="13"/>
      <c r="EF974" s="16"/>
    </row>
    <row r="975" spans="121:136" s="11" customFormat="1" ht="12.75">
      <c r="DQ975" s="16"/>
      <c r="DR975" s="16"/>
      <c r="DV975" s="14"/>
      <c r="ED975" s="12"/>
      <c r="EE975" s="13"/>
      <c r="EF975" s="16"/>
    </row>
    <row r="976" spans="121:136" s="11" customFormat="1" ht="12.75">
      <c r="DQ976" s="16"/>
      <c r="DR976" s="16"/>
      <c r="DV976" s="14"/>
      <c r="ED976" s="12"/>
      <c r="EE976" s="13"/>
      <c r="EF976" s="16"/>
    </row>
    <row r="977" spans="121:136" s="11" customFormat="1" ht="12.75">
      <c r="DQ977" s="16"/>
      <c r="DR977" s="16"/>
      <c r="DV977" s="14"/>
      <c r="ED977" s="12"/>
      <c r="EE977" s="13"/>
      <c r="EF977" s="16"/>
    </row>
    <row r="978" spans="121:136" s="11" customFormat="1" ht="12.75">
      <c r="DQ978" s="16"/>
      <c r="DR978" s="16"/>
      <c r="DV978" s="14"/>
      <c r="ED978" s="12"/>
      <c r="EE978" s="13"/>
      <c r="EF978" s="16"/>
    </row>
    <row r="979" spans="121:136" s="11" customFormat="1" ht="12.75">
      <c r="DQ979" s="16"/>
      <c r="DR979" s="16"/>
      <c r="DV979" s="14"/>
      <c r="ED979" s="12"/>
      <c r="EE979" s="13"/>
      <c r="EF979" s="16"/>
    </row>
    <row r="980" spans="121:136" s="11" customFormat="1" ht="12.75">
      <c r="DQ980" s="16"/>
      <c r="DR980" s="16"/>
      <c r="DV980" s="14"/>
      <c r="ED980" s="12"/>
      <c r="EE980" s="13"/>
      <c r="EF980" s="16"/>
    </row>
    <row r="981" spans="121:136" s="11" customFormat="1" ht="12.75">
      <c r="DQ981" s="16"/>
      <c r="DR981" s="16"/>
      <c r="DV981" s="14"/>
      <c r="ED981" s="12"/>
      <c r="EE981" s="13"/>
      <c r="EF981" s="16"/>
    </row>
    <row r="982" spans="121:136" s="11" customFormat="1" ht="12.75">
      <c r="DQ982" s="16"/>
      <c r="DR982" s="16"/>
      <c r="DV982" s="14"/>
      <c r="ED982" s="12"/>
      <c r="EE982" s="13"/>
      <c r="EF982" s="16"/>
    </row>
    <row r="983" spans="121:136" s="11" customFormat="1" ht="12.75">
      <c r="DQ983" s="16"/>
      <c r="DR983" s="16"/>
      <c r="DV983" s="14"/>
      <c r="ED983" s="12"/>
      <c r="EE983" s="13"/>
      <c r="EF983" s="16"/>
    </row>
    <row r="984" spans="121:136" s="11" customFormat="1" ht="12.75">
      <c r="DQ984" s="16"/>
      <c r="DR984" s="16"/>
      <c r="DV984" s="14"/>
      <c r="ED984" s="12"/>
      <c r="EE984" s="13"/>
      <c r="EF984" s="16"/>
    </row>
    <row r="985" spans="121:136" s="11" customFormat="1" ht="12.75">
      <c r="DQ985" s="16"/>
      <c r="DR985" s="16"/>
      <c r="DV985" s="14"/>
      <c r="ED985" s="12"/>
      <c r="EE985" s="13"/>
      <c r="EF985" s="16"/>
    </row>
    <row r="986" spans="121:136" s="11" customFormat="1" ht="12.75">
      <c r="DQ986" s="16"/>
      <c r="DR986" s="16"/>
      <c r="DV986" s="14"/>
      <c r="ED986" s="12"/>
      <c r="EE986" s="13"/>
      <c r="EF986" s="16"/>
    </row>
    <row r="987" spans="121:136" s="11" customFormat="1" ht="12.75">
      <c r="DQ987" s="16"/>
      <c r="DR987" s="16"/>
      <c r="DV987" s="14"/>
      <c r="ED987" s="12"/>
      <c r="EE987" s="13"/>
      <c r="EF987" s="16"/>
    </row>
    <row r="988" spans="121:136" s="11" customFormat="1" ht="12.75">
      <c r="DQ988" s="16"/>
      <c r="DR988" s="16"/>
      <c r="DV988" s="14"/>
      <c r="ED988" s="12"/>
      <c r="EE988" s="13"/>
      <c r="EF988" s="16"/>
    </row>
    <row r="989" spans="121:136" s="11" customFormat="1" ht="12.75">
      <c r="DQ989" s="16"/>
      <c r="DR989" s="16"/>
      <c r="DV989" s="14"/>
      <c r="ED989" s="12"/>
      <c r="EE989" s="13"/>
      <c r="EF989" s="16"/>
    </row>
    <row r="990" spans="121:136" s="11" customFormat="1" ht="12.75">
      <c r="DQ990" s="16"/>
      <c r="DR990" s="16"/>
      <c r="DV990" s="14"/>
      <c r="ED990" s="12"/>
      <c r="EE990" s="13"/>
      <c r="EF990" s="16"/>
    </row>
    <row r="991" spans="121:136" s="11" customFormat="1" ht="12.75">
      <c r="DQ991" s="16"/>
      <c r="DR991" s="16"/>
      <c r="DV991" s="14"/>
      <c r="ED991" s="12"/>
      <c r="EE991" s="13"/>
      <c r="EF991" s="16"/>
    </row>
    <row r="992" spans="121:136" s="11" customFormat="1" ht="12.75">
      <c r="DQ992" s="16"/>
      <c r="DR992" s="16"/>
      <c r="DV992" s="14"/>
      <c r="ED992" s="12"/>
      <c r="EE992" s="13"/>
      <c r="EF992" s="16"/>
    </row>
    <row r="993" spans="121:136" s="11" customFormat="1" ht="12.75">
      <c r="DQ993" s="16"/>
      <c r="DR993" s="16"/>
      <c r="DV993" s="14"/>
      <c r="ED993" s="12"/>
      <c r="EE993" s="13"/>
      <c r="EF993" s="16"/>
    </row>
    <row r="994" spans="121:136" s="11" customFormat="1" ht="12.75">
      <c r="DQ994" s="16"/>
      <c r="DR994" s="16"/>
      <c r="DV994" s="14"/>
      <c r="ED994" s="12"/>
      <c r="EE994" s="13"/>
      <c r="EF994" s="16"/>
    </row>
    <row r="995" spans="121:136" s="11" customFormat="1" ht="12.75">
      <c r="DQ995" s="16"/>
      <c r="DR995" s="16"/>
      <c r="DV995" s="14"/>
      <c r="ED995" s="12"/>
      <c r="EE995" s="13"/>
      <c r="EF995" s="16"/>
    </row>
    <row r="996" spans="121:136" s="11" customFormat="1" ht="12.75">
      <c r="DQ996" s="16"/>
      <c r="DR996" s="16"/>
      <c r="DV996" s="14"/>
      <c r="ED996" s="12"/>
      <c r="EE996" s="13"/>
      <c r="EF996" s="16"/>
    </row>
    <row r="997" spans="121:136" s="11" customFormat="1" ht="12.75">
      <c r="DQ997" s="16"/>
      <c r="DR997" s="16"/>
      <c r="DV997" s="14"/>
      <c r="ED997" s="12"/>
      <c r="EE997" s="13"/>
      <c r="EF997" s="16"/>
    </row>
    <row r="998" spans="121:136" s="11" customFormat="1" ht="12.75">
      <c r="DQ998" s="16"/>
      <c r="DR998" s="16"/>
      <c r="DV998" s="14"/>
      <c r="ED998" s="12"/>
      <c r="EE998" s="13"/>
      <c r="EF998" s="16"/>
    </row>
    <row r="999" spans="121:136" s="11" customFormat="1" ht="12.75">
      <c r="DQ999" s="16"/>
      <c r="DR999" s="16"/>
      <c r="DV999" s="14"/>
      <c r="ED999" s="12"/>
      <c r="EE999" s="13"/>
      <c r="EF999" s="16"/>
    </row>
    <row r="1000" spans="121:136" s="11" customFormat="1" ht="12.75">
      <c r="DQ1000" s="16"/>
      <c r="DR1000" s="16"/>
      <c r="DV1000" s="14"/>
      <c r="ED1000" s="12"/>
      <c r="EE1000" s="13"/>
      <c r="EF1000" s="16"/>
    </row>
    <row r="1001" spans="121:136" s="11" customFormat="1" ht="12.75">
      <c r="DQ1001" s="16"/>
      <c r="DR1001" s="16"/>
      <c r="DV1001" s="14"/>
      <c r="ED1001" s="12"/>
      <c r="EE1001" s="13"/>
      <c r="EF1001" s="16"/>
    </row>
    <row r="1002" spans="121:136" s="11" customFormat="1" ht="12.75">
      <c r="DQ1002" s="16"/>
      <c r="DR1002" s="16"/>
      <c r="DV1002" s="14"/>
      <c r="ED1002" s="12"/>
      <c r="EE1002" s="13"/>
      <c r="EF1002" s="16"/>
    </row>
    <row r="1003" spans="121:136" s="11" customFormat="1" ht="12.75">
      <c r="DQ1003" s="16"/>
      <c r="DR1003" s="16"/>
      <c r="DV1003" s="14"/>
      <c r="ED1003" s="12"/>
      <c r="EE1003" s="13"/>
      <c r="EF1003" s="16"/>
    </row>
    <row r="1004" spans="121:136" s="11" customFormat="1" ht="12.75">
      <c r="DQ1004" s="16"/>
      <c r="DR1004" s="16"/>
      <c r="DV1004" s="14"/>
      <c r="ED1004" s="12"/>
      <c r="EE1004" s="13"/>
      <c r="EF1004" s="16"/>
    </row>
    <row r="1005" spans="121:136" s="11" customFormat="1" ht="12.75">
      <c r="DQ1005" s="16"/>
      <c r="DR1005" s="16"/>
      <c r="DV1005" s="14"/>
      <c r="ED1005" s="12"/>
      <c r="EE1005" s="13"/>
      <c r="EF1005" s="16"/>
    </row>
    <row r="1006" spans="121:136" s="11" customFormat="1" ht="12.75">
      <c r="DQ1006" s="16"/>
      <c r="DR1006" s="16"/>
      <c r="DV1006" s="14"/>
      <c r="ED1006" s="12"/>
      <c r="EE1006" s="13"/>
      <c r="EF1006" s="16"/>
    </row>
    <row r="1007" spans="121:136" s="11" customFormat="1" ht="12.75">
      <c r="DQ1007" s="16"/>
      <c r="DR1007" s="16"/>
      <c r="DV1007" s="14"/>
      <c r="ED1007" s="12"/>
      <c r="EE1007" s="13"/>
      <c r="EF1007" s="16"/>
    </row>
    <row r="1008" spans="121:136" s="11" customFormat="1" ht="12.75">
      <c r="DQ1008" s="16"/>
      <c r="DR1008" s="16"/>
      <c r="DV1008" s="14"/>
      <c r="ED1008" s="12"/>
      <c r="EE1008" s="13"/>
      <c r="EF1008" s="16"/>
    </row>
    <row r="1009" spans="121:136" s="11" customFormat="1" ht="12.75">
      <c r="DQ1009" s="16"/>
      <c r="DR1009" s="16"/>
      <c r="DV1009" s="14"/>
      <c r="ED1009" s="12"/>
      <c r="EE1009" s="13"/>
      <c r="EF1009" s="16"/>
    </row>
    <row r="1010" spans="121:136" s="11" customFormat="1" ht="12.75">
      <c r="DQ1010" s="16"/>
      <c r="DR1010" s="16"/>
      <c r="DV1010" s="14"/>
      <c r="ED1010" s="12"/>
      <c r="EE1010" s="13"/>
      <c r="EF1010" s="16"/>
    </row>
    <row r="1011" spans="121:136" s="11" customFormat="1" ht="12.75">
      <c r="DQ1011" s="16"/>
      <c r="DR1011" s="16"/>
      <c r="DV1011" s="14"/>
      <c r="ED1011" s="12"/>
      <c r="EE1011" s="13"/>
      <c r="EF1011" s="16"/>
    </row>
    <row r="1012" spans="121:136" s="11" customFormat="1" ht="12.75">
      <c r="DQ1012" s="16"/>
      <c r="DR1012" s="16"/>
      <c r="DV1012" s="14"/>
      <c r="ED1012" s="12"/>
      <c r="EE1012" s="13"/>
      <c r="EF1012" s="16"/>
    </row>
    <row r="1013" spans="121:136" s="11" customFormat="1" ht="12.75">
      <c r="DQ1013" s="16"/>
      <c r="DR1013" s="16"/>
      <c r="DV1013" s="14"/>
      <c r="ED1013" s="12"/>
      <c r="EE1013" s="13"/>
      <c r="EF1013" s="16"/>
    </row>
    <row r="1014" spans="121:136" s="11" customFormat="1" ht="12.75">
      <c r="DQ1014" s="16"/>
      <c r="DR1014" s="16"/>
      <c r="DV1014" s="14"/>
      <c r="ED1014" s="12"/>
      <c r="EE1014" s="13"/>
      <c r="EF1014" s="16"/>
    </row>
    <row r="1015" spans="121:136" s="11" customFormat="1" ht="12.75">
      <c r="DQ1015" s="16"/>
      <c r="DR1015" s="16"/>
      <c r="DV1015" s="14"/>
      <c r="ED1015" s="12"/>
      <c r="EE1015" s="13"/>
      <c r="EF1015" s="16"/>
    </row>
    <row r="1016" spans="121:136" s="11" customFormat="1" ht="12.75">
      <c r="DQ1016" s="16"/>
      <c r="DR1016" s="16"/>
      <c r="DV1016" s="14"/>
      <c r="ED1016" s="12"/>
      <c r="EE1016" s="13"/>
      <c r="EF1016" s="16"/>
    </row>
    <row r="1017" spans="121:136" s="11" customFormat="1" ht="12.75">
      <c r="DQ1017" s="16"/>
      <c r="DR1017" s="16"/>
      <c r="DV1017" s="14"/>
      <c r="ED1017" s="12"/>
      <c r="EE1017" s="13"/>
      <c r="EF1017" s="16"/>
    </row>
    <row r="1018" spans="121:136" s="11" customFormat="1" ht="12.75">
      <c r="DQ1018" s="16"/>
      <c r="DR1018" s="16"/>
      <c r="DV1018" s="14"/>
      <c r="ED1018" s="12"/>
      <c r="EE1018" s="13"/>
      <c r="EF1018" s="16"/>
    </row>
    <row r="1019" spans="121:136" s="11" customFormat="1" ht="12.75">
      <c r="DQ1019" s="16"/>
      <c r="DR1019" s="16"/>
      <c r="DV1019" s="14"/>
      <c r="ED1019" s="12"/>
      <c r="EE1019" s="13"/>
      <c r="EF1019" s="16"/>
    </row>
    <row r="1020" spans="121:136" s="11" customFormat="1" ht="12.75">
      <c r="DQ1020" s="16"/>
      <c r="DR1020" s="16"/>
      <c r="DV1020" s="14"/>
      <c r="ED1020" s="12"/>
      <c r="EE1020" s="13"/>
      <c r="EF1020" s="16"/>
    </row>
    <row r="1021" spans="121:136" s="11" customFormat="1" ht="12.75">
      <c r="DQ1021" s="16"/>
      <c r="DR1021" s="16"/>
      <c r="DV1021" s="14"/>
      <c r="ED1021" s="12"/>
      <c r="EE1021" s="13"/>
      <c r="EF1021" s="16"/>
    </row>
    <row r="1022" spans="121:136" s="11" customFormat="1" ht="12.75">
      <c r="DQ1022" s="16"/>
      <c r="DR1022" s="16"/>
      <c r="DV1022" s="14"/>
      <c r="ED1022" s="12"/>
      <c r="EE1022" s="13"/>
      <c r="EF1022" s="16"/>
    </row>
    <row r="1023" spans="121:136" s="11" customFormat="1" ht="12.75">
      <c r="DQ1023" s="16"/>
      <c r="DR1023" s="16"/>
      <c r="DV1023" s="14"/>
      <c r="ED1023" s="12"/>
      <c r="EE1023" s="13"/>
      <c r="EF1023" s="16"/>
    </row>
    <row r="1024" spans="121:136" s="11" customFormat="1" ht="12.75">
      <c r="DQ1024" s="16"/>
      <c r="DR1024" s="16"/>
      <c r="DV1024" s="14"/>
      <c r="ED1024" s="12"/>
      <c r="EE1024" s="13"/>
      <c r="EF1024" s="16"/>
    </row>
    <row r="1025" spans="121:136" s="11" customFormat="1" ht="12.75">
      <c r="DQ1025" s="16"/>
      <c r="DR1025" s="16"/>
      <c r="DV1025" s="14"/>
      <c r="ED1025" s="12"/>
      <c r="EE1025" s="13"/>
      <c r="EF1025" s="16"/>
    </row>
    <row r="1026" spans="121:136" s="11" customFormat="1" ht="12.75">
      <c r="DQ1026" s="16"/>
      <c r="DR1026" s="16"/>
      <c r="DV1026" s="14"/>
      <c r="ED1026" s="12"/>
      <c r="EE1026" s="13"/>
      <c r="EF1026" s="16"/>
    </row>
    <row r="1027" spans="121:136" s="11" customFormat="1" ht="12.75">
      <c r="DQ1027" s="16"/>
      <c r="DR1027" s="16"/>
      <c r="DV1027" s="14"/>
      <c r="ED1027" s="12"/>
      <c r="EE1027" s="13"/>
      <c r="EF1027" s="16"/>
    </row>
    <row r="1028" spans="121:136" s="11" customFormat="1" ht="12.75">
      <c r="DQ1028" s="16"/>
      <c r="DR1028" s="16"/>
      <c r="DV1028" s="14"/>
      <c r="ED1028" s="12"/>
      <c r="EE1028" s="13"/>
      <c r="EF1028" s="16"/>
    </row>
    <row r="1029" spans="121:136" s="11" customFormat="1" ht="12.75">
      <c r="DQ1029" s="16"/>
      <c r="DR1029" s="16"/>
      <c r="DV1029" s="14"/>
      <c r="ED1029" s="12"/>
      <c r="EE1029" s="13"/>
      <c r="EF1029" s="16"/>
    </row>
    <row r="1030" spans="121:136" s="11" customFormat="1" ht="12.75">
      <c r="DQ1030" s="16"/>
      <c r="DR1030" s="16"/>
      <c r="DV1030" s="14"/>
      <c r="ED1030" s="12"/>
      <c r="EE1030" s="13"/>
      <c r="EF1030" s="16"/>
    </row>
    <row r="1031" spans="121:136" s="11" customFormat="1" ht="12.75">
      <c r="DQ1031" s="16"/>
      <c r="DR1031" s="16"/>
      <c r="DV1031" s="14"/>
      <c r="ED1031" s="12"/>
      <c r="EE1031" s="13"/>
      <c r="EF1031" s="16"/>
    </row>
    <row r="1032" spans="121:136" s="11" customFormat="1" ht="12.75">
      <c r="DQ1032" s="16"/>
      <c r="DR1032" s="16"/>
      <c r="DV1032" s="14"/>
      <c r="ED1032" s="12"/>
      <c r="EE1032" s="13"/>
      <c r="EF1032" s="16"/>
    </row>
    <row r="1033" spans="121:136" s="11" customFormat="1" ht="12.75">
      <c r="DQ1033" s="16"/>
      <c r="DR1033" s="16"/>
      <c r="DV1033" s="14"/>
      <c r="ED1033" s="12"/>
      <c r="EE1033" s="13"/>
      <c r="EF1033" s="16"/>
    </row>
    <row r="1034" spans="121:136" s="11" customFormat="1" ht="12.75">
      <c r="DQ1034" s="16"/>
      <c r="DR1034" s="16"/>
      <c r="DV1034" s="14"/>
      <c r="ED1034" s="12"/>
      <c r="EE1034" s="13"/>
      <c r="EF1034" s="16"/>
    </row>
    <row r="1035" spans="121:136" s="11" customFormat="1" ht="12.75">
      <c r="DQ1035" s="16"/>
      <c r="DR1035" s="16"/>
      <c r="DV1035" s="14"/>
      <c r="ED1035" s="12"/>
      <c r="EE1035" s="13"/>
      <c r="EF1035" s="16"/>
    </row>
    <row r="1036" spans="121:136" s="11" customFormat="1" ht="12.75">
      <c r="DQ1036" s="16"/>
      <c r="DR1036" s="16"/>
      <c r="DV1036" s="14"/>
      <c r="ED1036" s="12"/>
      <c r="EE1036" s="13"/>
      <c r="EF1036" s="16"/>
    </row>
    <row r="1037" spans="121:136" s="11" customFormat="1" ht="12.75">
      <c r="DQ1037" s="16"/>
      <c r="DR1037" s="16"/>
      <c r="DV1037" s="14"/>
      <c r="ED1037" s="12"/>
      <c r="EE1037" s="13"/>
      <c r="EF1037" s="16"/>
    </row>
    <row r="1038" spans="121:136" s="11" customFormat="1" ht="12.75">
      <c r="DQ1038" s="16"/>
      <c r="DR1038" s="16"/>
      <c r="DV1038" s="14"/>
      <c r="ED1038" s="12"/>
      <c r="EE1038" s="13"/>
      <c r="EF1038" s="16"/>
    </row>
    <row r="1039" spans="121:136" s="11" customFormat="1" ht="12.75">
      <c r="DQ1039" s="16"/>
      <c r="DR1039" s="16"/>
      <c r="DV1039" s="14"/>
      <c r="ED1039" s="12"/>
      <c r="EE1039" s="13"/>
      <c r="EF1039" s="16"/>
    </row>
    <row r="1040" spans="121:136" s="11" customFormat="1" ht="12.75">
      <c r="DQ1040" s="16"/>
      <c r="DR1040" s="16"/>
      <c r="DV1040" s="14"/>
      <c r="ED1040" s="12"/>
      <c r="EE1040" s="13"/>
      <c r="EF1040" s="16"/>
    </row>
    <row r="1041" spans="121:136" s="11" customFormat="1" ht="12.75">
      <c r="DQ1041" s="16"/>
      <c r="DR1041" s="16"/>
      <c r="DV1041" s="14"/>
      <c r="ED1041" s="12"/>
      <c r="EE1041" s="13"/>
      <c r="EF1041" s="16"/>
    </row>
    <row r="1042" spans="121:136" s="11" customFormat="1" ht="12.75">
      <c r="DQ1042" s="16"/>
      <c r="DR1042" s="16"/>
      <c r="DV1042" s="14"/>
      <c r="ED1042" s="12"/>
      <c r="EE1042" s="13"/>
      <c r="EF1042" s="16"/>
    </row>
    <row r="1043" spans="121:136" s="11" customFormat="1" ht="12.75">
      <c r="DQ1043" s="16"/>
      <c r="DR1043" s="16"/>
      <c r="DV1043" s="14"/>
      <c r="ED1043" s="12"/>
      <c r="EE1043" s="13"/>
      <c r="EF1043" s="16"/>
    </row>
    <row r="1044" spans="121:136" s="11" customFormat="1" ht="12.75">
      <c r="DQ1044" s="16"/>
      <c r="DR1044" s="16"/>
      <c r="DV1044" s="14"/>
      <c r="ED1044" s="12"/>
      <c r="EE1044" s="13"/>
      <c r="EF1044" s="16"/>
    </row>
    <row r="1045" spans="121:136" s="11" customFormat="1" ht="12.75">
      <c r="DQ1045" s="16"/>
      <c r="DR1045" s="16"/>
      <c r="DV1045" s="14"/>
      <c r="ED1045" s="12"/>
      <c r="EE1045" s="13"/>
      <c r="EF1045" s="16"/>
    </row>
    <row r="1046" spans="121:136" s="11" customFormat="1" ht="12.75">
      <c r="DQ1046" s="16"/>
      <c r="DR1046" s="16"/>
      <c r="DV1046" s="14"/>
      <c r="ED1046" s="12"/>
      <c r="EE1046" s="13"/>
      <c r="EF1046" s="16"/>
    </row>
    <row r="1047" spans="121:136" s="11" customFormat="1" ht="12.75">
      <c r="DQ1047" s="16"/>
      <c r="DR1047" s="16"/>
      <c r="DV1047" s="14"/>
      <c r="ED1047" s="12"/>
      <c r="EE1047" s="13"/>
      <c r="EF1047" s="16"/>
    </row>
    <row r="1048" spans="121:136" s="11" customFormat="1" ht="12.75">
      <c r="DQ1048" s="16"/>
      <c r="DR1048" s="16"/>
      <c r="DV1048" s="14"/>
      <c r="ED1048" s="12"/>
      <c r="EE1048" s="13"/>
      <c r="EF1048" s="16"/>
    </row>
    <row r="1049" spans="121:136" s="11" customFormat="1" ht="12.75">
      <c r="DQ1049" s="16"/>
      <c r="DR1049" s="16"/>
      <c r="DV1049" s="14"/>
      <c r="ED1049" s="12"/>
      <c r="EE1049" s="13"/>
      <c r="EF1049" s="16"/>
    </row>
    <row r="1050" spans="121:136" s="11" customFormat="1" ht="12.75">
      <c r="DQ1050" s="16"/>
      <c r="DR1050" s="16"/>
      <c r="DV1050" s="14"/>
      <c r="ED1050" s="12"/>
      <c r="EE1050" s="13"/>
      <c r="EF1050" s="16"/>
    </row>
    <row r="1051" spans="121:136" s="11" customFormat="1" ht="12.75">
      <c r="DQ1051" s="16"/>
      <c r="DR1051" s="16"/>
      <c r="DV1051" s="14"/>
      <c r="ED1051" s="12"/>
      <c r="EE1051" s="13"/>
      <c r="EF1051" s="16"/>
    </row>
    <row r="1052" spans="121:136" s="11" customFormat="1" ht="12.75">
      <c r="DQ1052" s="16"/>
      <c r="DR1052" s="16"/>
      <c r="DV1052" s="14"/>
      <c r="ED1052" s="12"/>
      <c r="EE1052" s="13"/>
      <c r="EF1052" s="16"/>
    </row>
    <row r="1053" spans="121:136" s="11" customFormat="1" ht="12.75">
      <c r="DQ1053" s="16"/>
      <c r="DR1053" s="16"/>
      <c r="DV1053" s="14"/>
      <c r="ED1053" s="12"/>
      <c r="EE1053" s="13"/>
      <c r="EF1053" s="16"/>
    </row>
    <row r="1054" spans="121:136" s="11" customFormat="1" ht="12.75">
      <c r="DQ1054" s="16"/>
      <c r="DR1054" s="16"/>
      <c r="DV1054" s="14"/>
      <c r="ED1054" s="12"/>
      <c r="EE1054" s="13"/>
      <c r="EF1054" s="16"/>
    </row>
    <row r="1055" spans="121:136" s="11" customFormat="1" ht="12.75">
      <c r="DQ1055" s="16"/>
      <c r="DR1055" s="16"/>
      <c r="DV1055" s="14"/>
      <c r="ED1055" s="12"/>
      <c r="EE1055" s="13"/>
      <c r="EF1055" s="16"/>
    </row>
    <row r="1056" spans="121:136" s="11" customFormat="1" ht="12.75">
      <c r="DQ1056" s="16"/>
      <c r="DR1056" s="16"/>
      <c r="DV1056" s="14"/>
      <c r="ED1056" s="12"/>
      <c r="EE1056" s="13"/>
      <c r="EF1056" s="16"/>
    </row>
    <row r="1057" spans="121:136" s="11" customFormat="1" ht="12.75">
      <c r="DQ1057" s="16"/>
      <c r="DR1057" s="16"/>
      <c r="DV1057" s="14"/>
      <c r="ED1057" s="12"/>
      <c r="EE1057" s="13"/>
      <c r="EF1057" s="16"/>
    </row>
    <row r="1058" spans="121:136" s="11" customFormat="1" ht="12.75">
      <c r="DQ1058" s="16"/>
      <c r="DR1058" s="16"/>
      <c r="DV1058" s="14"/>
      <c r="ED1058" s="12"/>
      <c r="EE1058" s="13"/>
      <c r="EF1058" s="16"/>
    </row>
    <row r="1059" spans="121:136" s="11" customFormat="1" ht="12.75">
      <c r="DQ1059" s="16"/>
      <c r="DR1059" s="16"/>
      <c r="DV1059" s="14"/>
      <c r="ED1059" s="12"/>
      <c r="EE1059" s="13"/>
      <c r="EF1059" s="16"/>
    </row>
    <row r="1060" spans="121:136" s="11" customFormat="1" ht="12.75">
      <c r="DQ1060" s="16"/>
      <c r="DR1060" s="16"/>
      <c r="DV1060" s="14"/>
      <c r="ED1060" s="12"/>
      <c r="EE1060" s="13"/>
      <c r="EF1060" s="16"/>
    </row>
    <row r="1061" spans="121:136" s="11" customFormat="1" ht="12.75">
      <c r="DQ1061" s="16"/>
      <c r="DR1061" s="16"/>
      <c r="DV1061" s="14"/>
      <c r="ED1061" s="12"/>
      <c r="EE1061" s="13"/>
      <c r="EF1061" s="16"/>
    </row>
    <row r="1062" spans="121:136" s="11" customFormat="1" ht="12.75">
      <c r="DQ1062" s="16"/>
      <c r="DR1062" s="16"/>
      <c r="DV1062" s="14"/>
      <c r="ED1062" s="12"/>
      <c r="EE1062" s="13"/>
      <c r="EF1062" s="16"/>
    </row>
    <row r="1063" spans="121:136" s="11" customFormat="1" ht="12.75">
      <c r="DQ1063" s="16"/>
      <c r="DR1063" s="16"/>
      <c r="DV1063" s="14"/>
      <c r="ED1063" s="12"/>
      <c r="EE1063" s="13"/>
      <c r="EF1063" s="16"/>
    </row>
    <row r="1064" spans="121:136" s="11" customFormat="1" ht="12.75">
      <c r="DQ1064" s="16"/>
      <c r="DR1064" s="16"/>
      <c r="DV1064" s="14"/>
      <c r="ED1064" s="12"/>
      <c r="EE1064" s="13"/>
      <c r="EF1064" s="16"/>
    </row>
    <row r="1065" spans="121:136" s="11" customFormat="1" ht="12.75">
      <c r="DQ1065" s="16"/>
      <c r="DR1065" s="16"/>
      <c r="DV1065" s="14"/>
      <c r="ED1065" s="12"/>
      <c r="EE1065" s="13"/>
      <c r="EF1065" s="16"/>
    </row>
    <row r="1066" spans="121:136" s="11" customFormat="1" ht="12.75">
      <c r="DQ1066" s="16"/>
      <c r="DR1066" s="16"/>
      <c r="DV1066" s="14"/>
      <c r="ED1066" s="12"/>
      <c r="EE1066" s="13"/>
      <c r="EF1066" s="16"/>
    </row>
    <row r="1067" spans="121:136" s="11" customFormat="1" ht="12.75">
      <c r="DQ1067" s="16"/>
      <c r="DR1067" s="16"/>
      <c r="DV1067" s="14"/>
      <c r="ED1067" s="12"/>
      <c r="EE1067" s="13"/>
      <c r="EF1067" s="16"/>
    </row>
    <row r="1068" spans="121:136" s="11" customFormat="1" ht="12.75">
      <c r="DQ1068" s="16"/>
      <c r="DR1068" s="16"/>
      <c r="DV1068" s="14"/>
      <c r="ED1068" s="12"/>
      <c r="EE1068" s="13"/>
      <c r="EF1068" s="16"/>
    </row>
    <row r="1069" spans="121:136" s="11" customFormat="1" ht="12.75">
      <c r="DQ1069" s="16"/>
      <c r="DR1069" s="16"/>
      <c r="DV1069" s="14"/>
      <c r="ED1069" s="12"/>
      <c r="EE1069" s="13"/>
      <c r="EF1069" s="16"/>
    </row>
    <row r="1070" spans="121:136" s="11" customFormat="1" ht="12.75">
      <c r="DQ1070" s="16"/>
      <c r="DR1070" s="16"/>
      <c r="DV1070" s="14"/>
      <c r="ED1070" s="12"/>
      <c r="EE1070" s="13"/>
      <c r="EF1070" s="16"/>
    </row>
    <row r="1071" spans="121:136" s="11" customFormat="1" ht="12.75">
      <c r="DQ1071" s="16"/>
      <c r="DR1071" s="16"/>
      <c r="DV1071" s="14"/>
      <c r="ED1071" s="12"/>
      <c r="EE1071" s="13"/>
      <c r="EF1071" s="16"/>
    </row>
    <row r="1072" spans="121:136" s="11" customFormat="1" ht="12.75">
      <c r="DQ1072" s="16"/>
      <c r="DR1072" s="16"/>
      <c r="DV1072" s="14"/>
      <c r="ED1072" s="12"/>
      <c r="EE1072" s="13"/>
      <c r="EF1072" s="16"/>
    </row>
    <row r="1073" spans="121:136" s="11" customFormat="1" ht="12.75">
      <c r="DQ1073" s="16"/>
      <c r="DR1073" s="16"/>
      <c r="DV1073" s="14"/>
      <c r="ED1073" s="12"/>
      <c r="EE1073" s="13"/>
      <c r="EF1073" s="16"/>
    </row>
    <row r="1074" spans="121:136" s="11" customFormat="1" ht="12.75">
      <c r="DQ1074" s="16"/>
      <c r="DR1074" s="16"/>
      <c r="DV1074" s="14"/>
      <c r="ED1074" s="12"/>
      <c r="EE1074" s="13"/>
      <c r="EF1074" s="16"/>
    </row>
    <row r="1075" spans="121:136" s="11" customFormat="1" ht="12.75">
      <c r="DQ1075" s="16"/>
      <c r="DR1075" s="16"/>
      <c r="DV1075" s="14"/>
      <c r="ED1075" s="12"/>
      <c r="EE1075" s="13"/>
      <c r="EF1075" s="16"/>
    </row>
    <row r="1076" spans="121:136" s="11" customFormat="1" ht="12.75">
      <c r="DQ1076" s="16"/>
      <c r="DR1076" s="16"/>
      <c r="DV1076" s="14"/>
      <c r="ED1076" s="12"/>
      <c r="EE1076" s="13"/>
      <c r="EF1076" s="16"/>
    </row>
    <row r="1077" spans="121:136" s="11" customFormat="1" ht="12.75">
      <c r="DQ1077" s="16"/>
      <c r="DR1077" s="16"/>
      <c r="DV1077" s="14"/>
      <c r="ED1077" s="12"/>
      <c r="EE1077" s="13"/>
      <c r="EF1077" s="16"/>
    </row>
    <row r="1078" spans="121:136" s="11" customFormat="1" ht="12.75">
      <c r="DQ1078" s="16"/>
      <c r="DR1078" s="16"/>
      <c r="DV1078" s="14"/>
      <c r="ED1078" s="12"/>
      <c r="EE1078" s="13"/>
      <c r="EF1078" s="16"/>
    </row>
    <row r="1079" spans="121:136" s="11" customFormat="1" ht="12.75">
      <c r="DQ1079" s="16"/>
      <c r="DR1079" s="16"/>
      <c r="DV1079" s="14"/>
      <c r="ED1079" s="12"/>
      <c r="EE1079" s="13"/>
      <c r="EF1079" s="16"/>
    </row>
    <row r="1080" spans="121:136" s="11" customFormat="1" ht="12.75">
      <c r="DQ1080" s="16"/>
      <c r="DR1080" s="16"/>
      <c r="DV1080" s="14"/>
      <c r="ED1080" s="12"/>
      <c r="EE1080" s="13"/>
      <c r="EF1080" s="16"/>
    </row>
    <row r="1081" spans="121:136" s="11" customFormat="1" ht="12.75">
      <c r="DQ1081" s="16"/>
      <c r="DR1081" s="16"/>
      <c r="DV1081" s="14"/>
      <c r="ED1081" s="12"/>
      <c r="EE1081" s="13"/>
      <c r="EF1081" s="16"/>
    </row>
    <row r="1082" spans="121:136" s="11" customFormat="1" ht="12.75">
      <c r="DQ1082" s="16"/>
      <c r="DR1082" s="16"/>
      <c r="DV1082" s="14"/>
      <c r="ED1082" s="12"/>
      <c r="EE1082" s="13"/>
      <c r="EF1082" s="16"/>
    </row>
    <row r="1083" spans="121:136" s="11" customFormat="1" ht="12.75">
      <c r="DQ1083" s="16"/>
      <c r="DR1083" s="16"/>
      <c r="DV1083" s="14"/>
      <c r="ED1083" s="12"/>
      <c r="EE1083" s="13"/>
      <c r="EF1083" s="16"/>
    </row>
    <row r="1084" spans="121:136" s="11" customFormat="1" ht="12.75">
      <c r="DQ1084" s="16"/>
      <c r="DR1084" s="16"/>
      <c r="DV1084" s="14"/>
      <c r="ED1084" s="12"/>
      <c r="EE1084" s="13"/>
      <c r="EF1084" s="16"/>
    </row>
    <row r="1085" spans="121:136" s="11" customFormat="1" ht="12.75">
      <c r="DQ1085" s="16"/>
      <c r="DR1085" s="16"/>
      <c r="DV1085" s="14"/>
      <c r="ED1085" s="12"/>
      <c r="EE1085" s="13"/>
      <c r="EF1085" s="16"/>
    </row>
    <row r="1086" spans="121:136" s="11" customFormat="1" ht="12.75">
      <c r="DQ1086" s="16"/>
      <c r="DR1086" s="16"/>
      <c r="DV1086" s="14"/>
      <c r="ED1086" s="12"/>
      <c r="EE1086" s="13"/>
      <c r="EF1086" s="16"/>
    </row>
    <row r="1087" spans="121:136" s="11" customFormat="1" ht="12.75">
      <c r="DQ1087" s="16"/>
      <c r="DR1087" s="16"/>
      <c r="DV1087" s="14"/>
      <c r="ED1087" s="12"/>
      <c r="EE1087" s="13"/>
      <c r="EF1087" s="16"/>
    </row>
    <row r="1088" spans="121:136" s="11" customFormat="1" ht="12.75">
      <c r="DQ1088" s="16"/>
      <c r="DR1088" s="16"/>
      <c r="DV1088" s="14"/>
      <c r="ED1088" s="12"/>
      <c r="EE1088" s="13"/>
      <c r="EF1088" s="16"/>
    </row>
    <row r="1089" spans="121:136" s="11" customFormat="1" ht="12.75">
      <c r="DQ1089" s="16"/>
      <c r="DR1089" s="16"/>
      <c r="DV1089" s="14"/>
      <c r="ED1089" s="12"/>
      <c r="EE1089" s="13"/>
      <c r="EF1089" s="16"/>
    </row>
    <row r="1090" spans="121:136" s="11" customFormat="1" ht="12.75">
      <c r="DQ1090" s="16"/>
      <c r="DR1090" s="16"/>
      <c r="DV1090" s="14"/>
      <c r="ED1090" s="12"/>
      <c r="EE1090" s="13"/>
      <c r="EF1090" s="16"/>
    </row>
    <row r="1091" spans="121:136" s="11" customFormat="1" ht="12.75">
      <c r="DQ1091" s="16"/>
      <c r="DR1091" s="16"/>
      <c r="DV1091" s="14"/>
      <c r="ED1091" s="12"/>
      <c r="EE1091" s="13"/>
      <c r="EF1091" s="16"/>
    </row>
    <row r="1092" spans="121:136" s="11" customFormat="1" ht="12.75">
      <c r="DQ1092" s="16"/>
      <c r="DR1092" s="16"/>
      <c r="DV1092" s="14"/>
      <c r="ED1092" s="12"/>
      <c r="EE1092" s="13"/>
      <c r="EF1092" s="16"/>
    </row>
    <row r="1093" spans="121:136" s="11" customFormat="1" ht="12.75">
      <c r="DQ1093" s="16"/>
      <c r="DR1093" s="16"/>
      <c r="DV1093" s="14"/>
      <c r="ED1093" s="12"/>
      <c r="EE1093" s="13"/>
      <c r="EF1093" s="16"/>
    </row>
    <row r="1094" spans="121:136" s="11" customFormat="1" ht="12.75">
      <c r="DQ1094" s="16"/>
      <c r="DR1094" s="16"/>
      <c r="DV1094" s="14"/>
      <c r="ED1094" s="12"/>
      <c r="EE1094" s="13"/>
      <c r="EF1094" s="16"/>
    </row>
    <row r="1095" spans="121:136" s="11" customFormat="1" ht="12.75">
      <c r="DQ1095" s="16"/>
      <c r="DR1095" s="16"/>
      <c r="DV1095" s="14"/>
      <c r="ED1095" s="12"/>
      <c r="EE1095" s="13"/>
      <c r="EF1095" s="16"/>
    </row>
    <row r="1096" spans="121:136" s="11" customFormat="1" ht="12.75">
      <c r="DQ1096" s="16"/>
      <c r="DR1096" s="16"/>
      <c r="DV1096" s="14"/>
      <c r="ED1096" s="12"/>
      <c r="EE1096" s="13"/>
      <c r="EF1096" s="16"/>
    </row>
    <row r="1097" spans="121:136" s="11" customFormat="1" ht="12.75">
      <c r="DQ1097" s="16"/>
      <c r="DR1097" s="16"/>
      <c r="DV1097" s="14"/>
      <c r="ED1097" s="12"/>
      <c r="EE1097" s="13"/>
      <c r="EF1097" s="16"/>
    </row>
    <row r="1098" spans="121:136" s="11" customFormat="1" ht="12.75">
      <c r="DQ1098" s="16"/>
      <c r="DR1098" s="16"/>
      <c r="DV1098" s="14"/>
      <c r="ED1098" s="12"/>
      <c r="EE1098" s="13"/>
      <c r="EF1098" s="16"/>
    </row>
    <row r="1099" spans="121:136" s="11" customFormat="1" ht="12.75">
      <c r="DQ1099" s="16"/>
      <c r="DR1099" s="16"/>
      <c r="DV1099" s="14"/>
      <c r="ED1099" s="12"/>
      <c r="EE1099" s="13"/>
      <c r="EF1099" s="16"/>
    </row>
    <row r="1100" spans="121:136" s="11" customFormat="1" ht="12.75">
      <c r="DQ1100" s="16"/>
      <c r="DR1100" s="16"/>
      <c r="DV1100" s="14"/>
      <c r="ED1100" s="12"/>
      <c r="EE1100" s="13"/>
      <c r="EF1100" s="16"/>
    </row>
    <row r="1101" spans="121:136" s="11" customFormat="1" ht="12.75">
      <c r="DQ1101" s="16"/>
      <c r="DR1101" s="16"/>
      <c r="DV1101" s="14"/>
      <c r="ED1101" s="12"/>
      <c r="EE1101" s="13"/>
      <c r="EF1101" s="16"/>
    </row>
    <row r="1102" spans="121:136" s="11" customFormat="1" ht="12.75">
      <c r="DQ1102" s="16"/>
      <c r="DR1102" s="16"/>
      <c r="DV1102" s="14"/>
      <c r="ED1102" s="12"/>
      <c r="EE1102" s="13"/>
      <c r="EF1102" s="16"/>
    </row>
    <row r="1103" spans="121:136" s="11" customFormat="1" ht="12.75">
      <c r="DQ1103" s="16"/>
      <c r="DR1103" s="16"/>
      <c r="DV1103" s="14"/>
      <c r="ED1103" s="12"/>
      <c r="EE1103" s="13"/>
      <c r="EF1103" s="16"/>
    </row>
    <row r="1104" spans="121:136" s="11" customFormat="1" ht="12.75">
      <c r="DQ1104" s="16"/>
      <c r="DR1104" s="16"/>
      <c r="DV1104" s="14"/>
      <c r="ED1104" s="12"/>
      <c r="EE1104" s="13"/>
      <c r="EF1104" s="16"/>
    </row>
    <row r="1105" spans="121:136" s="11" customFormat="1" ht="12.75">
      <c r="DQ1105" s="16"/>
      <c r="DR1105" s="16"/>
      <c r="DV1105" s="14"/>
      <c r="ED1105" s="12"/>
      <c r="EE1105" s="13"/>
      <c r="EF1105" s="16"/>
    </row>
    <row r="1106" spans="121:136" s="11" customFormat="1" ht="12.75">
      <c r="DQ1106" s="16"/>
      <c r="DR1106" s="16"/>
      <c r="DV1106" s="14"/>
      <c r="ED1106" s="12"/>
      <c r="EE1106" s="13"/>
      <c r="EF1106" s="16"/>
    </row>
    <row r="1107" spans="121:136" s="11" customFormat="1" ht="12.75">
      <c r="DQ1107" s="16"/>
      <c r="DR1107" s="16"/>
      <c r="DV1107" s="14"/>
      <c r="ED1107" s="12"/>
      <c r="EE1107" s="13"/>
      <c r="EF1107" s="16"/>
    </row>
    <row r="1108" spans="121:136" s="11" customFormat="1" ht="12.75">
      <c r="DQ1108" s="16"/>
      <c r="DR1108" s="16"/>
      <c r="DV1108" s="14"/>
      <c r="ED1108" s="12"/>
      <c r="EE1108" s="13"/>
      <c r="EF1108" s="16"/>
    </row>
    <row r="1109" spans="121:136" s="11" customFormat="1" ht="12.75">
      <c r="DQ1109" s="16"/>
      <c r="DR1109" s="16"/>
      <c r="DV1109" s="14"/>
      <c r="ED1109" s="12"/>
      <c r="EE1109" s="13"/>
      <c r="EF1109" s="16"/>
    </row>
    <row r="1110" spans="121:136" s="11" customFormat="1" ht="12.75">
      <c r="DQ1110" s="16"/>
      <c r="DR1110" s="16"/>
      <c r="DV1110" s="14"/>
      <c r="ED1110" s="12"/>
      <c r="EE1110" s="13"/>
      <c r="EF1110" s="16"/>
    </row>
    <row r="1111" spans="121:136" s="11" customFormat="1" ht="12.75">
      <c r="DQ1111" s="16"/>
      <c r="DR1111" s="16"/>
      <c r="DV1111" s="14"/>
      <c r="ED1111" s="12"/>
      <c r="EE1111" s="13"/>
      <c r="EF1111" s="16"/>
    </row>
    <row r="1112" spans="121:136" s="11" customFormat="1" ht="12.75">
      <c r="DQ1112" s="16"/>
      <c r="DR1112" s="16"/>
      <c r="DV1112" s="14"/>
      <c r="ED1112" s="12"/>
      <c r="EE1112" s="13"/>
      <c r="EF1112" s="16"/>
    </row>
    <row r="1113" spans="121:136" s="11" customFormat="1" ht="12.75">
      <c r="DQ1113" s="16"/>
      <c r="DR1113" s="16"/>
      <c r="DV1113" s="14"/>
      <c r="ED1113" s="12"/>
      <c r="EE1113" s="13"/>
      <c r="EF1113" s="16"/>
    </row>
    <row r="1114" spans="121:136" s="11" customFormat="1" ht="12.75">
      <c r="DQ1114" s="16"/>
      <c r="DR1114" s="16"/>
      <c r="DV1114" s="14"/>
      <c r="ED1114" s="12"/>
      <c r="EE1114" s="13"/>
      <c r="EF1114" s="16"/>
    </row>
    <row r="1115" spans="121:136" s="11" customFormat="1" ht="12.75">
      <c r="DQ1115" s="16"/>
      <c r="DR1115" s="16"/>
      <c r="DV1115" s="14"/>
      <c r="ED1115" s="12"/>
      <c r="EE1115" s="13"/>
      <c r="EF1115" s="16"/>
    </row>
    <row r="1116" spans="121:136" s="11" customFormat="1" ht="12.75">
      <c r="DQ1116" s="16"/>
      <c r="DR1116" s="16"/>
      <c r="DV1116" s="14"/>
      <c r="ED1116" s="12"/>
      <c r="EE1116" s="13"/>
      <c r="EF1116" s="16"/>
    </row>
    <row r="1117" spans="121:136" s="11" customFormat="1" ht="12.75">
      <c r="DQ1117" s="16"/>
      <c r="DR1117" s="16"/>
      <c r="DV1117" s="14"/>
      <c r="ED1117" s="12"/>
      <c r="EE1117" s="13"/>
      <c r="EF1117" s="16"/>
    </row>
    <row r="1118" spans="121:136" s="11" customFormat="1" ht="12.75">
      <c r="DQ1118" s="16"/>
      <c r="DR1118" s="16"/>
      <c r="DV1118" s="14"/>
      <c r="ED1118" s="12"/>
      <c r="EE1118" s="13"/>
      <c r="EF1118" s="16"/>
    </row>
    <row r="1119" spans="121:136" s="11" customFormat="1" ht="12.75">
      <c r="DQ1119" s="16"/>
      <c r="DR1119" s="16"/>
      <c r="DV1119" s="14"/>
      <c r="ED1119" s="12"/>
      <c r="EE1119" s="13"/>
      <c r="EF1119" s="16"/>
    </row>
    <row r="1120" spans="121:136" s="11" customFormat="1" ht="12.75">
      <c r="DQ1120" s="16"/>
      <c r="DR1120" s="16"/>
      <c r="DV1120" s="14"/>
      <c r="ED1120" s="12"/>
      <c r="EE1120" s="13"/>
      <c r="EF1120" s="16"/>
    </row>
    <row r="1121" spans="121:136" s="11" customFormat="1" ht="12.75">
      <c r="DQ1121" s="16"/>
      <c r="DR1121" s="16"/>
      <c r="DV1121" s="14"/>
      <c r="ED1121" s="12"/>
      <c r="EE1121" s="13"/>
      <c r="EF1121" s="16"/>
    </row>
    <row r="1122" spans="121:136" s="11" customFormat="1" ht="12.75">
      <c r="DQ1122" s="16"/>
      <c r="DR1122" s="16"/>
      <c r="DV1122" s="14"/>
      <c r="ED1122" s="12"/>
      <c r="EE1122" s="13"/>
      <c r="EF1122" s="16"/>
    </row>
    <row r="1123" spans="121:136" s="11" customFormat="1" ht="12.75">
      <c r="DQ1123" s="16"/>
      <c r="DR1123" s="16"/>
      <c r="DV1123" s="14"/>
      <c r="ED1123" s="12"/>
      <c r="EE1123" s="13"/>
      <c r="EF1123" s="16"/>
    </row>
    <row r="1124" spans="121:136" s="11" customFormat="1" ht="12.75">
      <c r="DQ1124" s="16"/>
      <c r="DR1124" s="16"/>
      <c r="DV1124" s="14"/>
      <c r="ED1124" s="12"/>
      <c r="EE1124" s="13"/>
      <c r="EF1124" s="16"/>
    </row>
    <row r="1125" spans="121:136" s="11" customFormat="1" ht="12.75">
      <c r="DQ1125" s="16"/>
      <c r="DR1125" s="16"/>
      <c r="DV1125" s="14"/>
      <c r="ED1125" s="12"/>
      <c r="EE1125" s="13"/>
      <c r="EF1125" s="16"/>
    </row>
    <row r="1126" spans="121:136" s="11" customFormat="1" ht="12.75">
      <c r="DQ1126" s="16"/>
      <c r="DR1126" s="16"/>
      <c r="DV1126" s="14"/>
      <c r="ED1126" s="12"/>
      <c r="EE1126" s="13"/>
      <c r="EF1126" s="16"/>
    </row>
    <row r="1127" spans="121:136" s="11" customFormat="1" ht="12.75">
      <c r="DQ1127" s="16"/>
      <c r="DR1127" s="16"/>
      <c r="DV1127" s="14"/>
      <c r="ED1127" s="12"/>
      <c r="EE1127" s="13"/>
      <c r="EF1127" s="16"/>
    </row>
    <row r="1128" spans="121:136" s="11" customFormat="1" ht="12.75">
      <c r="DQ1128" s="16"/>
      <c r="DR1128" s="16"/>
      <c r="DV1128" s="14"/>
      <c r="ED1128" s="12"/>
      <c r="EE1128" s="13"/>
      <c r="EF1128" s="16"/>
    </row>
    <row r="1129" spans="121:136" s="11" customFormat="1" ht="12.75">
      <c r="DQ1129" s="16"/>
      <c r="DR1129" s="16"/>
      <c r="DV1129" s="14"/>
      <c r="ED1129" s="12"/>
      <c r="EE1129" s="13"/>
      <c r="EF1129" s="16"/>
    </row>
    <row r="1130" spans="121:136" s="11" customFormat="1" ht="12.75">
      <c r="DQ1130" s="16"/>
      <c r="DR1130" s="16"/>
      <c r="DV1130" s="14"/>
      <c r="ED1130" s="12"/>
      <c r="EE1130" s="13"/>
      <c r="EF1130" s="16"/>
    </row>
    <row r="1131" spans="121:136" s="11" customFormat="1" ht="12.75">
      <c r="DQ1131" s="16"/>
      <c r="DR1131" s="16"/>
      <c r="DV1131" s="14"/>
      <c r="ED1131" s="12"/>
      <c r="EE1131" s="13"/>
      <c r="EF1131" s="16"/>
    </row>
    <row r="1132" spans="121:136" s="11" customFormat="1" ht="12.75">
      <c r="DQ1132" s="16"/>
      <c r="DR1132" s="16"/>
      <c r="DV1132" s="14"/>
      <c r="ED1132" s="12"/>
      <c r="EE1132" s="13"/>
      <c r="EF1132" s="16"/>
    </row>
    <row r="1133" spans="121:136" s="11" customFormat="1" ht="12.75">
      <c r="DQ1133" s="16"/>
      <c r="DR1133" s="16"/>
      <c r="DV1133" s="14"/>
      <c r="ED1133" s="12"/>
      <c r="EE1133" s="13"/>
      <c r="EF1133" s="16"/>
    </row>
    <row r="1134" spans="121:136" s="11" customFormat="1" ht="12.75">
      <c r="DQ1134" s="16"/>
      <c r="DR1134" s="16"/>
      <c r="DV1134" s="14"/>
      <c r="ED1134" s="12"/>
      <c r="EE1134" s="13"/>
      <c r="EF1134" s="16"/>
    </row>
    <row r="1135" spans="121:136" s="11" customFormat="1" ht="12.75">
      <c r="DQ1135" s="16"/>
      <c r="DR1135" s="16"/>
      <c r="DV1135" s="14"/>
      <c r="ED1135" s="12"/>
      <c r="EE1135" s="13"/>
      <c r="EF1135" s="16"/>
    </row>
    <row r="1136" spans="121:136" s="11" customFormat="1" ht="12.75">
      <c r="DQ1136" s="16"/>
      <c r="DR1136" s="16"/>
      <c r="DV1136" s="14"/>
      <c r="ED1136" s="12"/>
      <c r="EE1136" s="13"/>
      <c r="EF1136" s="16"/>
    </row>
    <row r="1137" spans="121:136" s="11" customFormat="1" ht="12.75">
      <c r="DQ1137" s="16"/>
      <c r="DR1137" s="16"/>
      <c r="DV1137" s="14"/>
      <c r="ED1137" s="12"/>
      <c r="EE1137" s="13"/>
      <c r="EF1137" s="16"/>
    </row>
    <row r="1138" spans="121:136" s="11" customFormat="1" ht="12.75">
      <c r="DQ1138" s="16"/>
      <c r="DR1138" s="16"/>
      <c r="DV1138" s="14"/>
      <c r="ED1138" s="12"/>
      <c r="EE1138" s="13"/>
      <c r="EF1138" s="16"/>
    </row>
    <row r="1139" spans="121:136" s="11" customFormat="1" ht="12.75">
      <c r="DQ1139" s="16"/>
      <c r="DR1139" s="16"/>
      <c r="DV1139" s="14"/>
      <c r="ED1139" s="12"/>
      <c r="EE1139" s="13"/>
      <c r="EF1139" s="16"/>
    </row>
    <row r="1140" spans="121:136" s="11" customFormat="1" ht="12.75">
      <c r="DQ1140" s="16"/>
      <c r="DR1140" s="16"/>
      <c r="DV1140" s="14"/>
      <c r="ED1140" s="12"/>
      <c r="EE1140" s="13"/>
      <c r="EF1140" s="16"/>
    </row>
    <row r="1141" spans="121:136" s="11" customFormat="1" ht="12.75">
      <c r="DQ1141" s="16"/>
      <c r="DR1141" s="16"/>
      <c r="DV1141" s="14"/>
      <c r="ED1141" s="12"/>
      <c r="EE1141" s="13"/>
      <c r="EF1141" s="16"/>
    </row>
    <row r="1142" spans="121:136" s="11" customFormat="1" ht="12.75">
      <c r="DQ1142" s="16"/>
      <c r="DR1142" s="16"/>
      <c r="DV1142" s="14"/>
      <c r="ED1142" s="12"/>
      <c r="EE1142" s="13"/>
      <c r="EF1142" s="16"/>
    </row>
    <row r="1143" spans="121:136" s="11" customFormat="1" ht="12.75">
      <c r="DQ1143" s="16"/>
      <c r="DR1143" s="16"/>
      <c r="DV1143" s="14"/>
      <c r="ED1143" s="12"/>
      <c r="EE1143" s="13"/>
      <c r="EF1143" s="16"/>
    </row>
    <row r="1144" spans="121:136" s="11" customFormat="1" ht="12.75">
      <c r="DQ1144" s="16"/>
      <c r="DR1144" s="16"/>
      <c r="DV1144" s="14"/>
      <c r="ED1144" s="12"/>
      <c r="EE1144" s="13"/>
      <c r="EF1144" s="16"/>
    </row>
    <row r="1145" spans="121:136" s="11" customFormat="1" ht="12.75">
      <c r="DQ1145" s="16"/>
      <c r="DR1145" s="16"/>
      <c r="DV1145" s="14"/>
      <c r="ED1145" s="12"/>
      <c r="EE1145" s="13"/>
      <c r="EF1145" s="16"/>
    </row>
    <row r="1146" spans="121:136" s="11" customFormat="1" ht="12.75">
      <c r="DQ1146" s="16"/>
      <c r="DR1146" s="16"/>
      <c r="DV1146" s="14"/>
      <c r="ED1146" s="12"/>
      <c r="EE1146" s="13"/>
      <c r="EF1146" s="16"/>
    </row>
    <row r="1147" spans="121:136" s="11" customFormat="1" ht="12.75">
      <c r="DQ1147" s="16"/>
      <c r="DR1147" s="16"/>
      <c r="DV1147" s="14"/>
      <c r="ED1147" s="12"/>
      <c r="EE1147" s="13"/>
      <c r="EF1147" s="16"/>
    </row>
    <row r="1148" spans="121:136" s="11" customFormat="1" ht="12.75">
      <c r="DQ1148" s="16"/>
      <c r="DR1148" s="16"/>
      <c r="DV1148" s="14"/>
      <c r="ED1148" s="12"/>
      <c r="EE1148" s="13"/>
      <c r="EF1148" s="16"/>
    </row>
    <row r="1149" spans="121:136" s="11" customFormat="1" ht="12.75">
      <c r="DQ1149" s="16"/>
      <c r="DR1149" s="16"/>
      <c r="DV1149" s="14"/>
      <c r="ED1149" s="12"/>
      <c r="EE1149" s="13"/>
      <c r="EF1149" s="16"/>
    </row>
    <row r="1150" spans="121:136" s="11" customFormat="1" ht="12.75">
      <c r="DQ1150" s="16"/>
      <c r="DR1150" s="16"/>
      <c r="DV1150" s="14"/>
      <c r="ED1150" s="12"/>
      <c r="EE1150" s="13"/>
      <c r="EF1150" s="16"/>
    </row>
    <row r="1151" spans="121:136" s="11" customFormat="1" ht="12.75">
      <c r="DQ1151" s="16"/>
      <c r="DR1151" s="16"/>
      <c r="DV1151" s="14"/>
      <c r="ED1151" s="12"/>
      <c r="EE1151" s="13"/>
      <c r="EF1151" s="16"/>
    </row>
    <row r="1152" spans="121:136" s="11" customFormat="1" ht="12.75">
      <c r="DQ1152" s="16"/>
      <c r="DR1152" s="16"/>
      <c r="DV1152" s="14"/>
      <c r="ED1152" s="12"/>
      <c r="EE1152" s="13"/>
      <c r="EF1152" s="16"/>
    </row>
    <row r="1153" spans="121:136" s="11" customFormat="1" ht="12.75">
      <c r="DQ1153" s="16"/>
      <c r="DR1153" s="16"/>
      <c r="DV1153" s="14"/>
      <c r="ED1153" s="12"/>
      <c r="EE1153" s="13"/>
      <c r="EF1153" s="16"/>
    </row>
    <row r="1154" spans="121:136" s="11" customFormat="1" ht="12.75">
      <c r="DQ1154" s="16"/>
      <c r="DR1154" s="16"/>
      <c r="DV1154" s="14"/>
      <c r="ED1154" s="12"/>
      <c r="EE1154" s="13"/>
      <c r="EF1154" s="16"/>
    </row>
    <row r="1155" spans="121:136" s="11" customFormat="1" ht="12.75">
      <c r="DQ1155" s="16"/>
      <c r="DR1155" s="16"/>
      <c r="DV1155" s="14"/>
      <c r="ED1155" s="12"/>
      <c r="EE1155" s="13"/>
      <c r="EF1155" s="16"/>
    </row>
    <row r="1156" spans="121:136" s="11" customFormat="1" ht="12.75">
      <c r="DQ1156" s="16"/>
      <c r="DR1156" s="16"/>
      <c r="DV1156" s="14"/>
      <c r="ED1156" s="12"/>
      <c r="EE1156" s="13"/>
      <c r="EF1156" s="16"/>
    </row>
    <row r="1157" spans="121:136" s="11" customFormat="1" ht="12.75">
      <c r="DQ1157" s="16"/>
      <c r="DR1157" s="16"/>
      <c r="DV1157" s="14"/>
      <c r="ED1157" s="12"/>
      <c r="EE1157" s="13"/>
      <c r="EF1157" s="16"/>
    </row>
    <row r="1158" spans="121:136" s="11" customFormat="1" ht="12.75">
      <c r="DQ1158" s="16"/>
      <c r="DR1158" s="16"/>
      <c r="DV1158" s="14"/>
      <c r="ED1158" s="12"/>
      <c r="EE1158" s="13"/>
      <c r="EF1158" s="16"/>
    </row>
    <row r="1159" spans="121:136" s="11" customFormat="1" ht="12.75">
      <c r="DQ1159" s="16"/>
      <c r="DR1159" s="16"/>
      <c r="DV1159" s="14"/>
      <c r="ED1159" s="12"/>
      <c r="EE1159" s="13"/>
      <c r="EF1159" s="16"/>
    </row>
    <row r="1160" spans="121:136" s="11" customFormat="1" ht="12.75">
      <c r="DQ1160" s="16"/>
      <c r="DR1160" s="16"/>
      <c r="DV1160" s="14"/>
      <c r="ED1160" s="12"/>
      <c r="EE1160" s="13"/>
      <c r="EF1160" s="16"/>
    </row>
    <row r="1161" spans="121:136" s="11" customFormat="1" ht="12.75">
      <c r="DQ1161" s="16"/>
      <c r="DR1161" s="16"/>
      <c r="DV1161" s="14"/>
      <c r="ED1161" s="12"/>
      <c r="EE1161" s="13"/>
      <c r="EF1161" s="16"/>
    </row>
    <row r="1162" spans="121:136" s="11" customFormat="1" ht="12.75">
      <c r="DQ1162" s="16"/>
      <c r="DR1162" s="16"/>
      <c r="DV1162" s="14"/>
      <c r="ED1162" s="12"/>
      <c r="EE1162" s="13"/>
      <c r="EF1162" s="16"/>
    </row>
    <row r="1163" spans="121:136" s="11" customFormat="1" ht="12.75">
      <c r="DQ1163" s="16"/>
      <c r="DR1163" s="16"/>
      <c r="DV1163" s="14"/>
      <c r="ED1163" s="12"/>
      <c r="EE1163" s="13"/>
      <c r="EF1163" s="16"/>
    </row>
    <row r="1164" spans="121:136" s="11" customFormat="1" ht="12.75">
      <c r="DQ1164" s="16"/>
      <c r="DR1164" s="16"/>
      <c r="DV1164" s="14"/>
      <c r="ED1164" s="12"/>
      <c r="EE1164" s="13"/>
      <c r="EF1164" s="16"/>
    </row>
    <row r="1165" spans="121:136" s="11" customFormat="1" ht="12.75">
      <c r="DQ1165" s="16"/>
      <c r="DR1165" s="16"/>
      <c r="DV1165" s="14"/>
      <c r="ED1165" s="12"/>
      <c r="EE1165" s="13"/>
      <c r="EF1165" s="16"/>
    </row>
    <row r="1166" spans="121:136" s="11" customFormat="1" ht="12.75">
      <c r="DQ1166" s="16"/>
      <c r="DR1166" s="16"/>
      <c r="DV1166" s="14"/>
      <c r="ED1166" s="12"/>
      <c r="EE1166" s="13"/>
      <c r="EF1166" s="16"/>
    </row>
    <row r="1167" spans="121:136" s="11" customFormat="1" ht="12.75">
      <c r="DQ1167" s="16"/>
      <c r="DR1167" s="16"/>
      <c r="DV1167" s="14"/>
      <c r="ED1167" s="12"/>
      <c r="EE1167" s="13"/>
      <c r="EF1167" s="16"/>
    </row>
    <row r="1168" spans="121:136" s="11" customFormat="1" ht="12.75">
      <c r="DQ1168" s="16"/>
      <c r="DR1168" s="16"/>
      <c r="DV1168" s="14"/>
      <c r="ED1168" s="12"/>
      <c r="EE1168" s="13"/>
      <c r="EF1168" s="16"/>
    </row>
    <row r="1169" spans="121:136" s="11" customFormat="1" ht="12.75">
      <c r="DQ1169" s="16"/>
      <c r="DR1169" s="16"/>
      <c r="DV1169" s="14"/>
      <c r="ED1169" s="12"/>
      <c r="EE1169" s="13"/>
      <c r="EF1169" s="16"/>
    </row>
    <row r="1170" spans="121:136" s="11" customFormat="1" ht="12.75">
      <c r="DQ1170" s="16"/>
      <c r="DR1170" s="16"/>
      <c r="DV1170" s="14"/>
      <c r="ED1170" s="12"/>
      <c r="EE1170" s="13"/>
      <c r="EF1170" s="16"/>
    </row>
    <row r="1171" spans="121:136" s="11" customFormat="1" ht="12.75">
      <c r="DQ1171" s="16"/>
      <c r="DR1171" s="16"/>
      <c r="DV1171" s="14"/>
      <c r="ED1171" s="12"/>
      <c r="EE1171" s="13"/>
      <c r="EF1171" s="16"/>
    </row>
    <row r="1172" spans="121:136" s="11" customFormat="1" ht="12.75">
      <c r="DQ1172" s="16"/>
      <c r="DR1172" s="16"/>
      <c r="DV1172" s="14"/>
      <c r="ED1172" s="12"/>
      <c r="EE1172" s="13"/>
      <c r="EF1172" s="16"/>
    </row>
    <row r="1173" spans="121:136" s="11" customFormat="1" ht="12.75">
      <c r="DQ1173" s="16"/>
      <c r="DR1173" s="16"/>
      <c r="DV1173" s="14"/>
      <c r="ED1173" s="12"/>
      <c r="EE1173" s="13"/>
      <c r="EF1173" s="16"/>
    </row>
    <row r="1174" spans="121:136" s="11" customFormat="1" ht="12.75">
      <c r="DQ1174" s="16"/>
      <c r="DR1174" s="16"/>
      <c r="DV1174" s="14"/>
      <c r="ED1174" s="12"/>
      <c r="EE1174" s="13"/>
      <c r="EF1174" s="16"/>
    </row>
    <row r="1175" spans="121:136" s="11" customFormat="1" ht="12.75">
      <c r="DQ1175" s="16"/>
      <c r="DR1175" s="16"/>
      <c r="DV1175" s="14"/>
      <c r="ED1175" s="12"/>
      <c r="EE1175" s="13"/>
      <c r="EF1175" s="16"/>
    </row>
    <row r="1176" spans="121:136" s="11" customFormat="1" ht="12.75">
      <c r="DQ1176" s="16"/>
      <c r="DR1176" s="16"/>
      <c r="DV1176" s="14"/>
      <c r="ED1176" s="12"/>
      <c r="EE1176" s="13"/>
      <c r="EF1176" s="16"/>
    </row>
    <row r="1177" spans="121:136" s="11" customFormat="1" ht="12.75">
      <c r="DQ1177" s="16"/>
      <c r="DR1177" s="16"/>
      <c r="DV1177" s="14"/>
      <c r="ED1177" s="12"/>
      <c r="EE1177" s="13"/>
      <c r="EF1177" s="16"/>
    </row>
    <row r="1178" spans="121:136" s="11" customFormat="1" ht="12.75">
      <c r="DQ1178" s="16"/>
      <c r="DR1178" s="16"/>
      <c r="DV1178" s="14"/>
      <c r="ED1178" s="12"/>
      <c r="EE1178" s="13"/>
      <c r="EF1178" s="16"/>
    </row>
    <row r="1179" spans="121:136" s="11" customFormat="1" ht="12.75">
      <c r="DQ1179" s="16"/>
      <c r="DR1179" s="16"/>
      <c r="DV1179" s="14"/>
      <c r="ED1179" s="12"/>
      <c r="EE1179" s="13"/>
      <c r="EF1179" s="16"/>
    </row>
    <row r="1180" spans="121:136" s="11" customFormat="1" ht="12.75">
      <c r="DQ1180" s="16"/>
      <c r="DR1180" s="16"/>
      <c r="DV1180" s="14"/>
      <c r="ED1180" s="12"/>
      <c r="EE1180" s="13"/>
      <c r="EF1180" s="16"/>
    </row>
    <row r="1181" spans="121:136" s="11" customFormat="1" ht="12.75">
      <c r="DQ1181" s="16"/>
      <c r="DR1181" s="16"/>
      <c r="DV1181" s="14"/>
      <c r="ED1181" s="12"/>
      <c r="EE1181" s="13"/>
      <c r="EF1181" s="16"/>
    </row>
    <row r="1182" spans="121:136" s="11" customFormat="1" ht="12.75">
      <c r="DQ1182" s="16"/>
      <c r="DR1182" s="16"/>
      <c r="DV1182" s="14"/>
      <c r="ED1182" s="12"/>
      <c r="EE1182" s="13"/>
      <c r="EF1182" s="16"/>
    </row>
    <row r="1183" spans="121:136" s="11" customFormat="1" ht="12.75">
      <c r="DQ1183" s="16"/>
      <c r="DR1183" s="16"/>
      <c r="DV1183" s="14"/>
      <c r="ED1183" s="12"/>
      <c r="EE1183" s="13"/>
      <c r="EF1183" s="16"/>
    </row>
    <row r="1184" spans="121:136" s="11" customFormat="1" ht="12.75">
      <c r="DQ1184" s="16"/>
      <c r="DR1184" s="16"/>
      <c r="DV1184" s="14"/>
      <c r="ED1184" s="12"/>
      <c r="EE1184" s="13"/>
      <c r="EF1184" s="16"/>
    </row>
    <row r="1185" spans="121:136" s="11" customFormat="1" ht="12.75">
      <c r="DQ1185" s="16"/>
      <c r="DR1185" s="16"/>
      <c r="DV1185" s="14"/>
      <c r="ED1185" s="12"/>
      <c r="EE1185" s="13"/>
      <c r="EF1185" s="16"/>
    </row>
    <row r="1186" spans="121:136" s="11" customFormat="1" ht="12.75">
      <c r="DQ1186" s="16"/>
      <c r="DR1186" s="16"/>
      <c r="DV1186" s="14"/>
      <c r="ED1186" s="12"/>
      <c r="EE1186" s="13"/>
      <c r="EF1186" s="16"/>
    </row>
    <row r="1187" spans="121:136" s="11" customFormat="1" ht="12.75">
      <c r="DQ1187" s="16"/>
      <c r="DR1187" s="16"/>
      <c r="DV1187" s="14"/>
      <c r="ED1187" s="12"/>
      <c r="EE1187" s="13"/>
      <c r="EF1187" s="16"/>
    </row>
    <row r="1188" spans="121:136" s="11" customFormat="1" ht="12.75">
      <c r="DQ1188" s="16"/>
      <c r="DR1188" s="16"/>
      <c r="DV1188" s="14"/>
      <c r="ED1188" s="12"/>
      <c r="EE1188" s="13"/>
      <c r="EF1188" s="16"/>
    </row>
    <row r="1189" spans="121:136" s="11" customFormat="1" ht="12.75">
      <c r="DQ1189" s="16"/>
      <c r="DR1189" s="16"/>
      <c r="DV1189" s="14"/>
      <c r="ED1189" s="12"/>
      <c r="EE1189" s="13"/>
      <c r="EF1189" s="16"/>
    </row>
    <row r="1190" spans="121:136" s="11" customFormat="1" ht="12.75">
      <c r="DQ1190" s="16"/>
      <c r="DR1190" s="16"/>
      <c r="DV1190" s="14"/>
      <c r="ED1190" s="12"/>
      <c r="EE1190" s="13"/>
      <c r="EF1190" s="16"/>
    </row>
    <row r="1191" spans="121:136" s="11" customFormat="1" ht="12.75">
      <c r="DQ1191" s="16"/>
      <c r="DR1191" s="16"/>
      <c r="DV1191" s="14"/>
      <c r="ED1191" s="12"/>
      <c r="EE1191" s="13"/>
      <c r="EF1191" s="16"/>
    </row>
    <row r="1192" spans="121:136" s="11" customFormat="1" ht="12.75">
      <c r="DQ1192" s="16"/>
      <c r="DR1192" s="16"/>
      <c r="DV1192" s="14"/>
      <c r="ED1192" s="12"/>
      <c r="EE1192" s="13"/>
      <c r="EF1192" s="16"/>
    </row>
    <row r="1193" spans="121:136" s="11" customFormat="1" ht="12.75">
      <c r="DQ1193" s="16"/>
      <c r="DR1193" s="16"/>
      <c r="DV1193" s="14"/>
      <c r="ED1193" s="12"/>
      <c r="EE1193" s="13"/>
      <c r="EF1193" s="16"/>
    </row>
    <row r="1194" spans="121:136" s="11" customFormat="1" ht="12.75">
      <c r="DQ1194" s="16"/>
      <c r="DR1194" s="16"/>
      <c r="DV1194" s="14"/>
      <c r="ED1194" s="12"/>
      <c r="EE1194" s="13"/>
      <c r="EF1194" s="16"/>
    </row>
    <row r="1195" spans="121:136" s="11" customFormat="1" ht="12.75">
      <c r="DQ1195" s="16"/>
      <c r="DR1195" s="16"/>
      <c r="DV1195" s="14"/>
      <c r="ED1195" s="12"/>
      <c r="EE1195" s="13"/>
      <c r="EF1195" s="16"/>
    </row>
    <row r="1196" spans="121:136" s="11" customFormat="1" ht="12.75">
      <c r="DQ1196" s="16"/>
      <c r="DR1196" s="16"/>
      <c r="DV1196" s="14"/>
      <c r="ED1196" s="12"/>
      <c r="EE1196" s="13"/>
      <c r="EF1196" s="16"/>
    </row>
    <row r="1197" spans="121:136" s="11" customFormat="1" ht="12.75">
      <c r="DQ1197" s="16"/>
      <c r="DR1197" s="16"/>
      <c r="DV1197" s="14"/>
      <c r="ED1197" s="12"/>
      <c r="EE1197" s="13"/>
      <c r="EF1197" s="16"/>
    </row>
    <row r="1198" spans="121:136" s="11" customFormat="1" ht="12.75">
      <c r="DQ1198" s="16"/>
      <c r="DR1198" s="16"/>
      <c r="DV1198" s="14"/>
      <c r="ED1198" s="12"/>
      <c r="EE1198" s="13"/>
      <c r="EF1198" s="16"/>
    </row>
    <row r="1199" spans="121:136" s="11" customFormat="1" ht="12.75">
      <c r="DQ1199" s="16"/>
      <c r="DR1199" s="16"/>
      <c r="DV1199" s="14"/>
      <c r="ED1199" s="12"/>
      <c r="EE1199" s="13"/>
      <c r="EF1199" s="16"/>
    </row>
    <row r="1200" spans="121:136" s="11" customFormat="1" ht="12.75">
      <c r="DQ1200" s="16"/>
      <c r="DR1200" s="16"/>
      <c r="DV1200" s="14"/>
      <c r="ED1200" s="12"/>
      <c r="EE1200" s="13"/>
      <c r="EF1200" s="16"/>
    </row>
    <row r="1201" spans="121:136" s="11" customFormat="1" ht="12.75">
      <c r="DQ1201" s="16"/>
      <c r="DR1201" s="16"/>
      <c r="DV1201" s="14"/>
      <c r="ED1201" s="12"/>
      <c r="EE1201" s="13"/>
      <c r="EF1201" s="16"/>
    </row>
    <row r="1202" spans="121:136" s="11" customFormat="1" ht="12.75">
      <c r="DQ1202" s="16"/>
      <c r="DR1202" s="16"/>
      <c r="DV1202" s="14"/>
      <c r="ED1202" s="12"/>
      <c r="EE1202" s="13"/>
      <c r="EF1202" s="16"/>
    </row>
    <row r="1203" spans="121:136" s="11" customFormat="1" ht="12.75">
      <c r="DQ1203" s="16"/>
      <c r="DR1203" s="16"/>
      <c r="DV1203" s="14"/>
      <c r="ED1203" s="12"/>
      <c r="EE1203" s="13"/>
      <c r="EF1203" s="16"/>
    </row>
    <row r="1204" spans="121:136" s="11" customFormat="1" ht="12.75">
      <c r="DQ1204" s="16"/>
      <c r="DR1204" s="16"/>
      <c r="DV1204" s="14"/>
      <c r="ED1204" s="12"/>
      <c r="EE1204" s="13"/>
      <c r="EF1204" s="16"/>
    </row>
    <row r="1205" spans="121:136" s="11" customFormat="1" ht="12.75">
      <c r="DQ1205" s="16"/>
      <c r="DR1205" s="16"/>
      <c r="DV1205" s="14"/>
      <c r="ED1205" s="12"/>
      <c r="EE1205" s="13"/>
      <c r="EF1205" s="16"/>
    </row>
    <row r="1206" spans="121:136" s="11" customFormat="1" ht="12.75">
      <c r="DQ1206" s="16"/>
      <c r="DR1206" s="16"/>
      <c r="DV1206" s="14"/>
      <c r="ED1206" s="12"/>
      <c r="EE1206" s="13"/>
      <c r="EF1206" s="16"/>
    </row>
    <row r="1207" spans="121:136" s="11" customFormat="1" ht="12.75">
      <c r="DQ1207" s="16"/>
      <c r="DR1207" s="16"/>
      <c r="DV1207" s="14"/>
      <c r="ED1207" s="12"/>
      <c r="EE1207" s="13"/>
      <c r="EF1207" s="16"/>
    </row>
    <row r="1208" spans="121:136" s="11" customFormat="1" ht="12.75">
      <c r="DQ1208" s="16"/>
      <c r="DR1208" s="16"/>
      <c r="DV1208" s="14"/>
      <c r="ED1208" s="12"/>
      <c r="EE1208" s="13"/>
      <c r="EF1208" s="16"/>
    </row>
    <row r="1209" spans="121:136" s="11" customFormat="1" ht="12.75">
      <c r="DQ1209" s="16"/>
      <c r="DR1209" s="16"/>
      <c r="DV1209" s="14"/>
      <c r="ED1209" s="12"/>
      <c r="EE1209" s="13"/>
      <c r="EF1209" s="16"/>
    </row>
    <row r="1210" spans="121:136" s="11" customFormat="1" ht="12.75">
      <c r="DQ1210" s="16"/>
      <c r="DR1210" s="16"/>
      <c r="DV1210" s="14"/>
      <c r="ED1210" s="12"/>
      <c r="EE1210" s="13"/>
      <c r="EF1210" s="16"/>
    </row>
    <row r="1211" spans="121:136" s="11" customFormat="1" ht="12.75">
      <c r="DQ1211" s="16"/>
      <c r="DR1211" s="16"/>
      <c r="DV1211" s="14"/>
      <c r="ED1211" s="12"/>
      <c r="EE1211" s="13"/>
      <c r="EF1211" s="16"/>
    </row>
    <row r="1212" spans="121:136" s="11" customFormat="1" ht="12.75">
      <c r="DQ1212" s="16"/>
      <c r="DR1212" s="16"/>
      <c r="DV1212" s="14"/>
      <c r="ED1212" s="12"/>
      <c r="EE1212" s="13"/>
      <c r="EF1212" s="16"/>
    </row>
    <row r="1213" spans="121:136" s="11" customFormat="1" ht="12.75">
      <c r="DQ1213" s="16"/>
      <c r="DR1213" s="16"/>
      <c r="DV1213" s="14"/>
      <c r="ED1213" s="12"/>
      <c r="EE1213" s="13"/>
      <c r="EF1213" s="16"/>
    </row>
    <row r="1214" spans="121:136" s="11" customFormat="1" ht="12.75">
      <c r="DQ1214" s="16"/>
      <c r="DR1214" s="16"/>
      <c r="DV1214" s="14"/>
      <c r="ED1214" s="12"/>
      <c r="EE1214" s="13"/>
      <c r="EF1214" s="16"/>
    </row>
    <row r="1215" spans="121:136" s="11" customFormat="1" ht="12.75">
      <c r="DQ1215" s="16"/>
      <c r="DR1215" s="16"/>
      <c r="DV1215" s="14"/>
      <c r="ED1215" s="12"/>
      <c r="EE1215" s="13"/>
      <c r="EF1215" s="16"/>
    </row>
    <row r="1216" spans="121:136" s="11" customFormat="1" ht="12.75">
      <c r="DQ1216" s="16"/>
      <c r="DR1216" s="16"/>
      <c r="DV1216" s="14"/>
      <c r="ED1216" s="12"/>
      <c r="EE1216" s="13"/>
      <c r="EF1216" s="16"/>
    </row>
    <row r="1217" spans="121:136" s="11" customFormat="1" ht="12.75">
      <c r="DQ1217" s="16"/>
      <c r="DR1217" s="16"/>
      <c r="DV1217" s="14"/>
      <c r="ED1217" s="12"/>
      <c r="EE1217" s="13"/>
      <c r="EF1217" s="16"/>
    </row>
    <row r="1218" spans="121:136" s="11" customFormat="1" ht="12.75">
      <c r="DQ1218" s="16"/>
      <c r="DR1218" s="16"/>
      <c r="DV1218" s="14"/>
      <c r="ED1218" s="12"/>
      <c r="EE1218" s="13"/>
      <c r="EF1218" s="16"/>
    </row>
    <row r="1219" spans="121:136" s="11" customFormat="1" ht="12.75">
      <c r="DQ1219" s="16"/>
      <c r="DR1219" s="16"/>
      <c r="DV1219" s="14"/>
      <c r="ED1219" s="12"/>
      <c r="EE1219" s="13"/>
      <c r="EF1219" s="16"/>
    </row>
    <row r="1220" spans="121:136" s="11" customFormat="1" ht="12.75">
      <c r="DQ1220" s="16"/>
      <c r="DR1220" s="16"/>
      <c r="DV1220" s="14"/>
      <c r="ED1220" s="12"/>
      <c r="EE1220" s="13"/>
      <c r="EF1220" s="22"/>
    </row>
    <row r="1221" spans="121:136" s="11" customFormat="1" ht="12.75">
      <c r="DQ1221" s="16"/>
      <c r="DR1221" s="16"/>
      <c r="DV1221" s="14"/>
      <c r="ED1221" s="12"/>
      <c r="EE1221" s="13"/>
      <c r="EF1221" s="12"/>
    </row>
    <row r="1222" spans="121:136" s="11" customFormat="1" ht="12.75">
      <c r="DQ1222" s="16"/>
      <c r="DR1222" s="16"/>
      <c r="DV1222" s="14"/>
      <c r="ED1222" s="12"/>
      <c r="EE1222" s="13"/>
      <c r="EF1222" s="12"/>
    </row>
    <row r="1223" spans="121:136" s="11" customFormat="1" ht="12.75">
      <c r="DQ1223" s="16"/>
      <c r="DR1223" s="16"/>
      <c r="DV1223" s="14"/>
      <c r="ED1223" s="12"/>
      <c r="EE1223" s="13"/>
      <c r="EF1223" s="12"/>
    </row>
    <row r="1224" spans="121:136" s="11" customFormat="1" ht="12.75">
      <c r="DQ1224" s="16"/>
      <c r="DR1224" s="16"/>
      <c r="DV1224" s="14"/>
      <c r="ED1224" s="12"/>
      <c r="EE1224" s="13"/>
      <c r="EF1224" s="12"/>
    </row>
    <row r="1225" spans="121:136" s="11" customFormat="1" ht="12.75">
      <c r="DQ1225" s="16"/>
      <c r="DR1225" s="16"/>
      <c r="DV1225" s="14"/>
      <c r="ED1225" s="12"/>
      <c r="EE1225" s="13"/>
      <c r="EF1225" s="12"/>
    </row>
    <row r="1226" spans="121:136" s="11" customFormat="1" ht="12.75">
      <c r="DQ1226" s="16"/>
      <c r="DR1226" s="16"/>
      <c r="DV1226" s="14"/>
      <c r="ED1226" s="12"/>
      <c r="EE1226" s="13"/>
      <c r="EF1226" s="12"/>
    </row>
    <row r="1227" spans="121:136" s="11" customFormat="1" ht="12.75">
      <c r="DQ1227" s="16"/>
      <c r="DR1227" s="16"/>
      <c r="DV1227" s="14"/>
      <c r="ED1227" s="12"/>
      <c r="EE1227" s="13"/>
      <c r="EF1227" s="12"/>
    </row>
    <row r="1228" spans="121:136" s="11" customFormat="1" ht="12.75">
      <c r="DQ1228" s="16"/>
      <c r="DR1228" s="16"/>
      <c r="DV1228" s="14"/>
      <c r="ED1228" s="12"/>
      <c r="EE1228" s="13"/>
      <c r="EF1228" s="12"/>
    </row>
    <row r="1229" spans="121:136" s="11" customFormat="1" ht="12.75">
      <c r="DQ1229" s="16"/>
      <c r="DR1229" s="16"/>
      <c r="DV1229" s="14"/>
      <c r="ED1229" s="12"/>
      <c r="EE1229" s="13"/>
      <c r="EF1229" s="12"/>
    </row>
    <row r="1230" spans="121:136" s="11" customFormat="1" ht="12.75">
      <c r="DQ1230" s="16"/>
      <c r="DR1230" s="16"/>
      <c r="DV1230" s="14"/>
      <c r="ED1230" s="12"/>
      <c r="EE1230" s="13"/>
      <c r="EF1230" s="12"/>
    </row>
    <row r="1231" spans="121:136" s="11" customFormat="1" ht="12.75">
      <c r="DQ1231" s="16"/>
      <c r="DR1231" s="16"/>
      <c r="DV1231" s="14"/>
      <c r="ED1231" s="12"/>
      <c r="EE1231" s="13"/>
      <c r="EF1231" s="12"/>
    </row>
    <row r="1232" spans="121:136" s="11" customFormat="1" ht="12.75">
      <c r="DQ1232" s="16"/>
      <c r="DR1232" s="16"/>
      <c r="DV1232" s="14"/>
      <c r="ED1232" s="12"/>
      <c r="EE1232" s="13"/>
      <c r="EF1232" s="12"/>
    </row>
    <row r="1233" spans="121:122" s="11" customFormat="1" ht="12.75">
      <c r="DQ1233" s="16"/>
      <c r="DR1233" s="16"/>
    </row>
    <row r="1234" spans="121:122" s="11" customFormat="1" ht="12.75">
      <c r="DQ1234" s="16"/>
      <c r="DR1234" s="16"/>
    </row>
    <row r="1235" spans="121:122" s="11" customFormat="1" ht="12.75">
      <c r="DQ1235" s="16"/>
      <c r="DR1235" s="16"/>
    </row>
    <row r="1236" spans="121:122" s="11" customFormat="1" ht="12.75">
      <c r="DQ1236" s="16"/>
      <c r="DR1236" s="16"/>
    </row>
    <row r="1237" spans="121:122" s="11" customFormat="1" ht="12.75">
      <c r="DQ1237" s="16"/>
      <c r="DR1237" s="16"/>
    </row>
    <row r="1238" spans="121:122" s="11" customFormat="1" ht="12.75">
      <c r="DQ1238" s="16"/>
      <c r="DR1238" s="16"/>
    </row>
    <row r="1239" spans="121:122" s="11" customFormat="1" ht="12.75">
      <c r="DQ1239" s="16"/>
      <c r="DR1239" s="16"/>
    </row>
    <row r="1240" spans="121:122" s="11" customFormat="1" ht="12.75">
      <c r="DQ1240" s="16"/>
      <c r="DR1240" s="16"/>
    </row>
    <row r="1241" spans="121:122" s="11" customFormat="1" ht="12.75">
      <c r="DQ1241" s="16"/>
      <c r="DR1241" s="16"/>
    </row>
    <row r="1242" spans="121:122" s="11" customFormat="1" ht="12.75">
      <c r="DQ1242" s="16"/>
      <c r="DR1242" s="16"/>
    </row>
    <row r="1243" spans="121:122" s="11" customFormat="1" ht="12.75">
      <c r="DQ1243" s="16"/>
      <c r="DR1243" s="16"/>
    </row>
    <row r="1244" spans="121:122" s="11" customFormat="1" ht="12.75">
      <c r="DQ1244" s="16"/>
      <c r="DR1244" s="16"/>
    </row>
    <row r="1245" spans="121:122" s="11" customFormat="1" ht="12.75">
      <c r="DQ1245" s="16"/>
      <c r="DR1245" s="16"/>
    </row>
    <row r="1246" spans="121:122" s="11" customFormat="1" ht="12.75">
      <c r="DQ1246" s="16"/>
      <c r="DR1246" s="16"/>
    </row>
    <row r="1247" spans="121:122" s="11" customFormat="1" ht="12.75">
      <c r="DQ1247" s="16"/>
      <c r="DR1247" s="16"/>
    </row>
    <row r="1248" spans="121:122" s="11" customFormat="1" ht="12.75">
      <c r="DQ1248" s="16"/>
      <c r="DR1248" s="16"/>
    </row>
    <row r="1249" spans="121:122" s="11" customFormat="1" ht="12.75">
      <c r="DQ1249" s="16"/>
      <c r="DR1249" s="16"/>
    </row>
    <row r="1250" spans="121:122" s="11" customFormat="1" ht="12.75">
      <c r="DQ1250" s="16"/>
      <c r="DR1250" s="16"/>
    </row>
    <row r="1251" spans="121:122" s="11" customFormat="1" ht="12.75">
      <c r="DQ1251" s="16"/>
      <c r="DR1251" s="16"/>
    </row>
    <row r="1252" spans="121:122" s="11" customFormat="1" ht="12.75">
      <c r="DQ1252" s="16"/>
      <c r="DR1252" s="16"/>
    </row>
    <row r="1253" spans="121:122" s="11" customFormat="1" ht="12.75">
      <c r="DQ1253" s="16"/>
      <c r="DR1253" s="16"/>
    </row>
    <row r="1254" spans="121:122" s="11" customFormat="1" ht="12.75">
      <c r="DQ1254" s="16"/>
      <c r="DR1254" s="16"/>
    </row>
    <row r="1255" spans="121:122" s="11" customFormat="1" ht="12.75">
      <c r="DQ1255" s="16"/>
      <c r="DR1255" s="16"/>
    </row>
    <row r="1256" spans="121:122" s="11" customFormat="1" ht="12.75">
      <c r="DQ1256" s="16"/>
      <c r="DR1256" s="16"/>
    </row>
    <row r="1257" spans="121:122" s="11" customFormat="1" ht="12.75">
      <c r="DQ1257" s="16"/>
      <c r="DR1257" s="16"/>
    </row>
    <row r="1258" spans="121:122" s="11" customFormat="1" ht="12.75">
      <c r="DQ1258" s="16"/>
      <c r="DR1258" s="16"/>
    </row>
    <row r="1259" spans="121:122" s="11" customFormat="1" ht="12.75">
      <c r="DQ1259" s="16"/>
      <c r="DR1259" s="16"/>
    </row>
    <row r="1260" spans="121:122" s="11" customFormat="1" ht="12.75">
      <c r="DQ1260" s="16"/>
      <c r="DR1260" s="16"/>
    </row>
    <row r="1261" spans="121:122" s="11" customFormat="1" ht="12.75">
      <c r="DQ1261" s="16"/>
      <c r="DR1261" s="16"/>
    </row>
    <row r="1262" spans="121:122" s="11" customFormat="1" ht="12.75">
      <c r="DQ1262" s="16"/>
      <c r="DR1262" s="16"/>
    </row>
    <row r="1263" spans="121:122" s="11" customFormat="1" ht="12.75">
      <c r="DQ1263" s="16"/>
      <c r="DR1263" s="16"/>
    </row>
    <row r="1264" spans="121:122" s="11" customFormat="1" ht="12.75">
      <c r="DQ1264" s="16"/>
      <c r="DR1264" s="16"/>
    </row>
    <row r="1265" spans="121:122" s="11" customFormat="1" ht="12.75">
      <c r="DQ1265" s="16"/>
      <c r="DR1265" s="16"/>
    </row>
    <row r="1266" spans="121:122" s="11" customFormat="1" ht="12.75">
      <c r="DQ1266" s="16"/>
      <c r="DR1266" s="16"/>
    </row>
    <row r="1267" spans="121:122" s="11" customFormat="1" ht="12.75">
      <c r="DQ1267" s="16"/>
      <c r="DR1267" s="16"/>
    </row>
    <row r="1268" spans="121:122" s="11" customFormat="1" ht="12.75">
      <c r="DQ1268" s="16"/>
      <c r="DR1268" s="16"/>
    </row>
    <row r="1269" spans="121:122" s="11" customFormat="1" ht="12.75">
      <c r="DQ1269" s="16"/>
      <c r="DR1269" s="16"/>
    </row>
    <row r="1270" spans="121:122" s="11" customFormat="1" ht="12.75">
      <c r="DQ1270" s="16"/>
      <c r="DR1270" s="16"/>
    </row>
    <row r="1271" spans="121:122" s="11" customFormat="1" ht="12.75">
      <c r="DQ1271" s="16"/>
      <c r="DR1271" s="16"/>
    </row>
    <row r="1272" spans="121:122" s="11" customFormat="1" ht="12.75">
      <c r="DQ1272" s="16"/>
      <c r="DR1272" s="16"/>
    </row>
    <row r="1273" spans="121:122" s="11" customFormat="1" ht="12.75">
      <c r="DQ1273" s="16"/>
      <c r="DR1273" s="16"/>
    </row>
    <row r="1274" spans="121:122" s="11" customFormat="1" ht="12.75">
      <c r="DQ1274" s="16"/>
      <c r="DR1274" s="16"/>
    </row>
    <row r="1275" spans="121:122" s="11" customFormat="1" ht="12.75">
      <c r="DQ1275" s="16"/>
      <c r="DR1275" s="16"/>
    </row>
    <row r="1276" spans="121:122" s="11" customFormat="1" ht="12.75">
      <c r="DQ1276" s="16"/>
      <c r="DR1276" s="16"/>
    </row>
    <row r="1277" spans="121:122" s="11" customFormat="1" ht="12.75">
      <c r="DQ1277" s="16"/>
      <c r="DR1277" s="16"/>
    </row>
    <row r="1278" spans="121:122" s="11" customFormat="1" ht="12.75">
      <c r="DQ1278" s="16"/>
      <c r="DR1278" s="16"/>
    </row>
    <row r="1279" spans="121:122" s="11" customFormat="1" ht="12.75">
      <c r="DQ1279" s="16"/>
      <c r="DR1279" s="16"/>
    </row>
    <row r="1280" spans="121:122" s="11" customFormat="1" ht="12.75">
      <c r="DQ1280" s="16"/>
      <c r="DR1280" s="16"/>
    </row>
    <row r="1281" spans="121:122" s="11" customFormat="1" ht="12.75">
      <c r="DQ1281" s="16"/>
      <c r="DR1281" s="16"/>
    </row>
    <row r="1282" spans="121:122" s="11" customFormat="1" ht="12.75">
      <c r="DQ1282" s="16"/>
      <c r="DR1282" s="16"/>
    </row>
    <row r="1283" spans="121:122" s="11" customFormat="1" ht="12.75">
      <c r="DQ1283" s="16"/>
      <c r="DR1283" s="16"/>
    </row>
    <row r="1284" spans="121:122" s="11" customFormat="1" ht="12.75">
      <c r="DQ1284" s="16"/>
      <c r="DR1284" s="16"/>
    </row>
    <row r="1285" spans="121:122" s="11" customFormat="1" ht="12.75">
      <c r="DQ1285" s="16"/>
      <c r="DR1285" s="16"/>
    </row>
    <row r="1286" spans="121:122" s="11" customFormat="1" ht="12.75">
      <c r="DQ1286" s="16"/>
      <c r="DR1286" s="16"/>
    </row>
    <row r="1287" spans="121:122" s="11" customFormat="1" ht="12.75">
      <c r="DQ1287" s="16"/>
      <c r="DR1287" s="16"/>
    </row>
    <row r="1288" spans="121:122" s="11" customFormat="1" ht="12.75">
      <c r="DQ1288" s="16"/>
      <c r="DR1288" s="16"/>
    </row>
    <row r="1289" spans="121:122" s="11" customFormat="1" ht="12.75">
      <c r="DQ1289" s="16"/>
      <c r="DR1289" s="16"/>
    </row>
    <row r="1290" spans="121:122" s="11" customFormat="1" ht="12.75">
      <c r="DQ1290" s="16"/>
      <c r="DR1290" s="16"/>
    </row>
    <row r="1291" spans="121:122" s="11" customFormat="1" ht="12.75">
      <c r="DQ1291" s="16"/>
      <c r="DR1291" s="16"/>
    </row>
    <row r="1292" spans="121:122" s="11" customFormat="1" ht="12.75">
      <c r="DQ1292" s="16"/>
      <c r="DR1292" s="16"/>
    </row>
    <row r="1293" spans="121:122" s="11" customFormat="1" ht="12.75">
      <c r="DQ1293" s="16"/>
      <c r="DR1293" s="16"/>
    </row>
    <row r="1294" spans="121:122" s="11" customFormat="1" ht="12.75">
      <c r="DQ1294" s="16"/>
      <c r="DR1294" s="16"/>
    </row>
    <row r="1295" spans="121:122" s="11" customFormat="1" ht="12.75">
      <c r="DQ1295" s="16"/>
      <c r="DR1295" s="16"/>
    </row>
    <row r="1296" spans="121:122" s="11" customFormat="1" ht="12.75">
      <c r="DQ1296" s="16"/>
      <c r="DR1296" s="16"/>
    </row>
    <row r="1297" spans="121:122" s="11" customFormat="1" ht="12.75">
      <c r="DQ1297" s="16"/>
      <c r="DR1297" s="16"/>
    </row>
    <row r="1298" spans="121:122" s="11" customFormat="1" ht="12.75">
      <c r="DQ1298" s="16"/>
      <c r="DR1298" s="16"/>
    </row>
    <row r="1299" spans="121:122" s="11" customFormat="1" ht="12.75">
      <c r="DQ1299" s="16"/>
      <c r="DR1299" s="16"/>
    </row>
    <row r="1300" spans="121:122" s="11" customFormat="1" ht="12.75">
      <c r="DQ1300" s="16"/>
      <c r="DR1300" s="16"/>
    </row>
    <row r="1301" spans="121:122" s="11" customFormat="1" ht="12.75">
      <c r="DQ1301" s="16"/>
      <c r="DR1301" s="16"/>
    </row>
    <row r="1302" spans="121:122" s="11" customFormat="1" ht="12.75">
      <c r="DQ1302" s="16"/>
      <c r="DR1302" s="16"/>
    </row>
    <row r="1303" spans="121:122" s="11" customFormat="1" ht="12.75">
      <c r="DQ1303" s="16"/>
      <c r="DR1303" s="16"/>
    </row>
    <row r="1304" spans="121:122" s="11" customFormat="1" ht="12.75">
      <c r="DQ1304" s="16"/>
      <c r="DR1304" s="16"/>
    </row>
    <row r="1305" spans="121:122" s="11" customFormat="1" ht="12.75">
      <c r="DQ1305" s="16"/>
      <c r="DR1305" s="16"/>
    </row>
    <row r="1306" spans="121:122" s="11" customFormat="1" ht="12.75">
      <c r="DQ1306" s="16"/>
      <c r="DR1306" s="16"/>
    </row>
    <row r="1307" spans="121:122" s="11" customFormat="1" ht="12.75">
      <c r="DQ1307" s="16"/>
      <c r="DR1307" s="16"/>
    </row>
    <row r="1308" spans="121:122" s="11" customFormat="1" ht="12.75">
      <c r="DQ1308" s="16"/>
      <c r="DR1308" s="16"/>
    </row>
    <row r="1309" spans="121:122" s="11" customFormat="1" ht="12.75">
      <c r="DQ1309" s="16"/>
      <c r="DR1309" s="16"/>
    </row>
    <row r="1310" spans="121:122" s="11" customFormat="1" ht="12.75">
      <c r="DQ1310" s="16"/>
      <c r="DR1310" s="16"/>
    </row>
    <row r="1311" spans="121:122" s="11" customFormat="1" ht="12.75">
      <c r="DQ1311" s="16"/>
      <c r="DR1311" s="16"/>
    </row>
    <row r="1312" spans="121:122" s="11" customFormat="1" ht="12.75">
      <c r="DQ1312" s="16"/>
      <c r="DR1312" s="16"/>
    </row>
    <row r="1313" spans="121:122" s="11" customFormat="1" ht="12.75">
      <c r="DQ1313" s="16"/>
      <c r="DR1313" s="16"/>
    </row>
    <row r="1314" spans="121:122" s="11" customFormat="1" ht="12.75">
      <c r="DQ1314" s="16"/>
      <c r="DR1314" s="16"/>
    </row>
    <row r="1315" spans="121:122" s="11" customFormat="1" ht="12.75">
      <c r="DQ1315" s="16"/>
      <c r="DR1315" s="16"/>
    </row>
    <row r="1316" spans="121:122" s="11" customFormat="1" ht="12.75">
      <c r="DQ1316" s="16"/>
      <c r="DR1316" s="16"/>
    </row>
    <row r="1317" spans="121:122" s="11" customFormat="1" ht="12.75">
      <c r="DQ1317" s="16"/>
      <c r="DR1317" s="16"/>
    </row>
    <row r="1318" spans="121:122" s="11" customFormat="1" ht="12.75">
      <c r="DQ1318" s="16"/>
      <c r="DR1318" s="16"/>
    </row>
    <row r="1319" spans="121:122" s="11" customFormat="1" ht="12.75">
      <c r="DQ1319" s="16"/>
      <c r="DR1319" s="16"/>
    </row>
    <row r="1320" spans="121:122" s="11" customFormat="1" ht="12.75">
      <c r="DQ1320" s="16"/>
      <c r="DR1320" s="16"/>
    </row>
    <row r="1321" spans="121:122" s="11" customFormat="1" ht="12.75">
      <c r="DQ1321" s="16"/>
      <c r="DR1321" s="16"/>
    </row>
    <row r="1322" spans="121:122" s="11" customFormat="1" ht="12.75">
      <c r="DQ1322" s="16"/>
      <c r="DR1322" s="16"/>
    </row>
    <row r="1323" spans="121:122" s="11" customFormat="1" ht="12.75">
      <c r="DQ1323" s="16"/>
      <c r="DR1323" s="16"/>
    </row>
    <row r="1324" spans="121:122" s="11" customFormat="1" ht="12.75">
      <c r="DQ1324" s="16"/>
      <c r="DR1324" s="16"/>
    </row>
    <row r="1325" spans="121:122" s="11" customFormat="1" ht="12.75">
      <c r="DQ1325" s="16"/>
      <c r="DR1325" s="16"/>
    </row>
    <row r="1326" spans="121:122" s="11" customFormat="1" ht="12.75">
      <c r="DQ1326" s="16"/>
      <c r="DR1326" s="16"/>
    </row>
    <row r="1327" spans="121:122" s="11" customFormat="1" ht="12.75">
      <c r="DQ1327" s="16"/>
      <c r="DR1327" s="16"/>
    </row>
    <row r="1328" spans="121:122" s="11" customFormat="1" ht="12.75">
      <c r="DQ1328" s="16"/>
      <c r="DR1328" s="16"/>
    </row>
    <row r="1329" spans="121:122" s="11" customFormat="1" ht="12.75">
      <c r="DQ1329" s="16"/>
      <c r="DR1329" s="16"/>
    </row>
    <row r="1330" spans="121:122" s="11" customFormat="1" ht="12.75">
      <c r="DQ1330" s="16"/>
      <c r="DR1330" s="16"/>
    </row>
    <row r="1331" spans="121:122" s="11" customFormat="1" ht="12.75">
      <c r="DQ1331" s="16"/>
      <c r="DR1331" s="16"/>
    </row>
    <row r="1332" spans="121:122" s="11" customFormat="1" ht="12.75">
      <c r="DQ1332" s="16"/>
      <c r="DR1332" s="16"/>
    </row>
    <row r="1333" spans="121:122" s="11" customFormat="1" ht="12.75">
      <c r="DQ1333" s="16"/>
      <c r="DR1333" s="16"/>
    </row>
    <row r="1334" spans="121:122" s="11" customFormat="1" ht="12.75">
      <c r="DQ1334" s="16"/>
      <c r="DR1334" s="16"/>
    </row>
    <row r="1335" spans="121:122" s="11" customFormat="1" ht="12.75">
      <c r="DQ1335" s="16"/>
      <c r="DR1335" s="16"/>
    </row>
    <row r="1336" spans="121:122" s="11" customFormat="1" ht="12.75">
      <c r="DQ1336" s="16"/>
      <c r="DR1336" s="16"/>
    </row>
    <row r="1337" spans="121:122" s="11" customFormat="1" ht="12.75">
      <c r="DQ1337" s="16"/>
      <c r="DR1337" s="16"/>
    </row>
    <row r="1338" spans="121:122" s="11" customFormat="1" ht="12.75">
      <c r="DQ1338" s="16"/>
      <c r="DR1338" s="16"/>
    </row>
    <row r="1339" spans="121:122" s="11" customFormat="1" ht="12.75">
      <c r="DQ1339" s="16"/>
      <c r="DR1339" s="16"/>
    </row>
    <row r="1340" spans="121:122" s="11" customFormat="1" ht="12.75">
      <c r="DQ1340" s="16"/>
      <c r="DR1340" s="16"/>
    </row>
    <row r="1341" spans="121:122" s="11" customFormat="1" ht="12.75">
      <c r="DQ1341" s="16"/>
      <c r="DR1341" s="16"/>
    </row>
    <row r="1342" spans="121:122" s="11" customFormat="1" ht="12.75">
      <c r="DQ1342" s="16"/>
      <c r="DR1342" s="16"/>
    </row>
    <row r="1343" spans="121:122" s="11" customFormat="1" ht="12.75">
      <c r="DQ1343" s="16"/>
      <c r="DR1343" s="16"/>
    </row>
    <row r="1344" spans="121:122" s="11" customFormat="1" ht="12.75">
      <c r="DQ1344" s="16"/>
      <c r="DR1344" s="16"/>
    </row>
    <row r="1345" spans="121:122" s="11" customFormat="1" ht="12.75">
      <c r="DQ1345" s="16"/>
      <c r="DR1345" s="16"/>
    </row>
    <row r="1346" spans="121:122" s="11" customFormat="1" ht="12.75">
      <c r="DQ1346" s="16"/>
      <c r="DR1346" s="16"/>
    </row>
    <row r="1347" spans="121:122" s="11" customFormat="1" ht="12.75">
      <c r="DQ1347" s="16"/>
      <c r="DR1347" s="16"/>
    </row>
    <row r="1348" spans="121:122" s="11" customFormat="1" ht="12.75">
      <c r="DQ1348" s="16"/>
      <c r="DR1348" s="16"/>
    </row>
    <row r="1349" spans="121:122" s="11" customFormat="1" ht="12.75">
      <c r="DQ1349" s="16"/>
      <c r="DR1349" s="16"/>
    </row>
    <row r="1350" spans="121:122" s="11" customFormat="1" ht="12.75">
      <c r="DQ1350" s="16"/>
      <c r="DR1350" s="16"/>
    </row>
    <row r="1351" spans="121:122" s="11" customFormat="1" ht="12.75">
      <c r="DQ1351" s="16"/>
      <c r="DR1351" s="16"/>
    </row>
    <row r="1352" spans="121:122" s="11" customFormat="1" ht="12.75">
      <c r="DQ1352" s="16"/>
      <c r="DR1352" s="16"/>
    </row>
    <row r="1353" spans="121:122" s="11" customFormat="1" ht="12.75">
      <c r="DQ1353" s="16"/>
      <c r="DR1353" s="16"/>
    </row>
    <row r="1354" spans="121:122" s="11" customFormat="1" ht="12.75">
      <c r="DQ1354" s="16"/>
      <c r="DR1354" s="16"/>
    </row>
    <row r="1355" spans="121:122" s="11" customFormat="1" ht="12.75">
      <c r="DQ1355" s="16"/>
      <c r="DR1355" s="16"/>
    </row>
    <row r="1356" spans="121:122" s="11" customFormat="1" ht="12.75">
      <c r="DQ1356" s="16"/>
      <c r="DR1356" s="16"/>
    </row>
    <row r="1357" spans="121:122" s="11" customFormat="1" ht="12.75">
      <c r="DQ1357" s="16"/>
      <c r="DR1357" s="16"/>
    </row>
    <row r="1358" spans="121:122" s="11" customFormat="1" ht="12.75">
      <c r="DQ1358" s="16"/>
      <c r="DR1358" s="16"/>
    </row>
    <row r="1359" spans="121:122" s="11" customFormat="1" ht="12.75">
      <c r="DQ1359" s="16"/>
      <c r="DR1359" s="16"/>
    </row>
    <row r="1360" spans="121:122" s="11" customFormat="1" ht="12.75">
      <c r="DQ1360" s="16"/>
      <c r="DR1360" s="16"/>
    </row>
    <row r="1361" spans="121:122" s="11" customFormat="1" ht="12.75">
      <c r="DQ1361" s="16"/>
      <c r="DR1361" s="16"/>
    </row>
    <row r="1362" spans="121:122" s="11" customFormat="1" ht="12.75">
      <c r="DQ1362" s="16"/>
      <c r="DR1362" s="16"/>
    </row>
    <row r="1363" spans="121:122" s="11" customFormat="1" ht="12.75">
      <c r="DQ1363" s="16"/>
      <c r="DR1363" s="16"/>
    </row>
    <row r="1364" spans="121:122" s="11" customFormat="1" ht="12.75">
      <c r="DQ1364" s="16"/>
      <c r="DR1364" s="16"/>
    </row>
    <row r="1365" spans="121:122" s="11" customFormat="1" ht="12.75">
      <c r="DQ1365" s="16"/>
      <c r="DR1365" s="16"/>
    </row>
    <row r="1366" spans="121:122" s="11" customFormat="1" ht="12.75">
      <c r="DQ1366" s="16"/>
      <c r="DR1366" s="16"/>
    </row>
    <row r="1367" spans="121:122" s="11" customFormat="1" ht="12.75">
      <c r="DQ1367" s="16"/>
      <c r="DR1367" s="16"/>
    </row>
    <row r="1368" spans="121:122" s="11" customFormat="1" ht="12.75">
      <c r="DQ1368" s="16"/>
      <c r="DR1368" s="16"/>
    </row>
    <row r="1369" spans="121:122" s="11" customFormat="1" ht="12.75">
      <c r="DQ1369" s="16"/>
      <c r="DR1369" s="16"/>
    </row>
    <row r="1370" spans="121:122" s="11" customFormat="1" ht="12.75">
      <c r="DQ1370" s="16"/>
      <c r="DR1370" s="16"/>
    </row>
    <row r="1371" spans="121:122" s="11" customFormat="1" ht="12.75">
      <c r="DQ1371" s="16"/>
      <c r="DR1371" s="16"/>
    </row>
    <row r="1372" spans="121:122" s="11" customFormat="1" ht="12.75">
      <c r="DQ1372" s="16"/>
      <c r="DR1372" s="16"/>
    </row>
    <row r="1373" spans="121:122" s="11" customFormat="1" ht="12.75">
      <c r="DQ1373" s="16"/>
      <c r="DR1373" s="16"/>
    </row>
    <row r="1374" spans="121:122" s="11" customFormat="1" ht="12.75">
      <c r="DQ1374" s="16"/>
      <c r="DR1374" s="16"/>
    </row>
    <row r="1375" spans="121:122" s="11" customFormat="1" ht="12.75">
      <c r="DQ1375" s="16"/>
      <c r="DR1375" s="16"/>
    </row>
    <row r="1376" spans="121:122" s="11" customFormat="1" ht="12.75">
      <c r="DQ1376" s="16"/>
      <c r="DR1376" s="16"/>
    </row>
    <row r="1377" spans="121:122" s="11" customFormat="1" ht="12.75">
      <c r="DQ1377" s="16"/>
      <c r="DR1377" s="16"/>
    </row>
    <row r="1378" spans="121:122" s="11" customFormat="1" ht="12.75">
      <c r="DQ1378" s="16"/>
      <c r="DR1378" s="16"/>
    </row>
    <row r="1379" spans="121:122" s="11" customFormat="1" ht="12.75">
      <c r="DQ1379" s="16"/>
      <c r="DR1379" s="16"/>
    </row>
    <row r="1380" spans="121:122" s="11" customFormat="1" ht="12.75">
      <c r="DQ1380" s="16"/>
      <c r="DR1380" s="16"/>
    </row>
    <row r="1381" spans="121:122" s="11" customFormat="1" ht="12.75">
      <c r="DQ1381" s="16"/>
      <c r="DR1381" s="16"/>
    </row>
    <row r="1382" spans="121:122" s="11" customFormat="1" ht="12.75">
      <c r="DQ1382" s="16"/>
      <c r="DR1382" s="16"/>
    </row>
    <row r="1383" spans="121:122" s="11" customFormat="1" ht="12.75">
      <c r="DQ1383" s="16"/>
      <c r="DR1383" s="16"/>
    </row>
    <row r="1384" spans="121:122" s="11" customFormat="1" ht="12.75">
      <c r="DQ1384" s="16"/>
      <c r="DR1384" s="16"/>
    </row>
    <row r="1385" spans="121:122" s="11" customFormat="1" ht="12.75">
      <c r="DQ1385" s="16"/>
      <c r="DR1385" s="16"/>
    </row>
    <row r="1386" spans="121:122" s="11" customFormat="1" ht="12.75">
      <c r="DQ1386" s="16"/>
      <c r="DR1386" s="16"/>
    </row>
    <row r="1387" spans="121:122" s="11" customFormat="1" ht="12.75">
      <c r="DQ1387" s="16"/>
      <c r="DR1387" s="16"/>
    </row>
    <row r="1388" spans="121:122" s="11" customFormat="1" ht="12.75">
      <c r="DQ1388" s="16"/>
      <c r="DR1388" s="16"/>
    </row>
    <row r="1389" spans="121:122" s="11" customFormat="1" ht="12.75">
      <c r="DQ1389" s="16"/>
      <c r="DR1389" s="16"/>
    </row>
    <row r="1390" spans="121:122" s="11" customFormat="1" ht="12.75">
      <c r="DQ1390" s="16"/>
      <c r="DR1390" s="16"/>
    </row>
    <row r="1391" spans="121:122" s="11" customFormat="1" ht="12.75">
      <c r="DQ1391" s="16"/>
      <c r="DR1391" s="16"/>
    </row>
    <row r="1392" spans="121:122" s="11" customFormat="1" ht="12.75">
      <c r="DQ1392" s="16"/>
      <c r="DR1392" s="16"/>
    </row>
    <row r="1393" spans="121:122" s="11" customFormat="1" ht="12.75">
      <c r="DQ1393" s="16"/>
      <c r="DR1393" s="16"/>
    </row>
    <row r="1394" spans="121:122" s="11" customFormat="1" ht="12.75">
      <c r="DQ1394" s="16"/>
      <c r="DR1394" s="16"/>
    </row>
    <row r="1395" spans="121:122" s="11" customFormat="1" ht="12.75">
      <c r="DQ1395" s="16"/>
      <c r="DR1395" s="16"/>
    </row>
    <row r="1396" spans="121:122" s="11" customFormat="1" ht="12.75">
      <c r="DQ1396" s="16"/>
      <c r="DR1396" s="16"/>
    </row>
    <row r="1397" spans="121:122" s="11" customFormat="1" ht="12.75">
      <c r="DQ1397" s="16"/>
      <c r="DR1397" s="16"/>
    </row>
    <row r="1398" spans="121:122" s="11" customFormat="1" ht="12.75">
      <c r="DQ1398" s="16"/>
      <c r="DR1398" s="16"/>
    </row>
    <row r="1399" spans="121:122" s="11" customFormat="1" ht="12.75">
      <c r="DQ1399" s="16"/>
      <c r="DR1399" s="16"/>
    </row>
    <row r="1400" spans="121:122" s="11" customFormat="1" ht="12.75">
      <c r="DQ1400" s="16"/>
      <c r="DR1400" s="16"/>
    </row>
    <row r="1401" spans="121:122" s="11" customFormat="1" ht="12.75">
      <c r="DQ1401" s="16"/>
      <c r="DR1401" s="16"/>
    </row>
    <row r="1402" spans="121:122" s="11" customFormat="1" ht="12.75">
      <c r="DQ1402" s="16"/>
      <c r="DR1402" s="16"/>
    </row>
    <row r="1403" spans="121:122" s="11" customFormat="1" ht="12.75">
      <c r="DQ1403" s="16"/>
      <c r="DR1403" s="16"/>
    </row>
    <row r="1404" spans="121:122" s="11" customFormat="1" ht="12.75">
      <c r="DQ1404" s="16"/>
      <c r="DR1404" s="16"/>
    </row>
    <row r="1405" spans="121:122" s="11" customFormat="1" ht="12.75">
      <c r="DQ1405" s="16"/>
      <c r="DR1405" s="16"/>
    </row>
    <row r="1406" spans="121:122" s="11" customFormat="1" ht="12.75">
      <c r="DQ1406" s="16"/>
      <c r="DR1406" s="16"/>
    </row>
    <row r="1407" spans="121:122" s="11" customFormat="1" ht="12.75">
      <c r="DQ1407" s="16"/>
      <c r="DR1407" s="16"/>
    </row>
    <row r="1408" spans="121:122" s="11" customFormat="1" ht="12.75">
      <c r="DQ1408" s="16"/>
      <c r="DR1408" s="16"/>
    </row>
    <row r="1409" spans="121:122" s="11" customFormat="1" ht="12.75">
      <c r="DQ1409" s="16"/>
      <c r="DR1409" s="16"/>
    </row>
    <row r="1410" spans="121:122" s="11" customFormat="1" ht="12.75">
      <c r="DQ1410" s="16"/>
      <c r="DR1410" s="16"/>
    </row>
    <row r="1411" spans="121:122" s="11" customFormat="1" ht="12.75">
      <c r="DQ1411" s="16"/>
      <c r="DR1411" s="16"/>
    </row>
    <row r="1412" spans="121:122" s="11" customFormat="1" ht="12.75">
      <c r="DQ1412" s="16"/>
      <c r="DR1412" s="16"/>
    </row>
    <row r="1413" spans="121:122" s="11" customFormat="1" ht="12.75">
      <c r="DQ1413" s="16"/>
      <c r="DR1413" s="16"/>
    </row>
    <row r="1414" spans="121:122" s="11" customFormat="1" ht="12.75">
      <c r="DQ1414" s="16"/>
      <c r="DR1414" s="16"/>
    </row>
    <row r="1415" spans="121:122" s="11" customFormat="1" ht="12.75">
      <c r="DQ1415" s="16"/>
      <c r="DR1415" s="16"/>
    </row>
    <row r="1416" spans="121:122" s="11" customFormat="1" ht="12.75">
      <c r="DQ1416" s="16"/>
      <c r="DR1416" s="16"/>
    </row>
    <row r="1417" spans="121:122" s="11" customFormat="1" ht="12.75">
      <c r="DQ1417" s="16"/>
      <c r="DR1417" s="16"/>
    </row>
    <row r="1418" spans="121:122" s="11" customFormat="1" ht="12.75">
      <c r="DQ1418" s="16"/>
      <c r="DR1418" s="16"/>
    </row>
    <row r="1419" spans="121:122" s="11" customFormat="1" ht="12.75">
      <c r="DQ1419" s="16"/>
      <c r="DR1419" s="16"/>
    </row>
    <row r="1420" spans="121:122" s="11" customFormat="1" ht="12.75">
      <c r="DQ1420" s="16"/>
      <c r="DR1420" s="16"/>
    </row>
    <row r="1421" spans="121:122" s="11" customFormat="1" ht="12.75">
      <c r="DQ1421" s="16"/>
      <c r="DR1421" s="16"/>
    </row>
    <row r="1422" spans="121:122" s="11" customFormat="1" ht="12.75">
      <c r="DQ1422" s="16"/>
      <c r="DR1422" s="16"/>
    </row>
    <row r="1423" spans="121:122" s="11" customFormat="1" ht="12.75">
      <c r="DQ1423" s="16"/>
      <c r="DR1423" s="16"/>
    </row>
    <row r="1424" spans="121:122" s="11" customFormat="1" ht="12.75">
      <c r="DQ1424" s="16"/>
      <c r="DR1424" s="16"/>
    </row>
    <row r="1425" spans="121:122" s="11" customFormat="1" ht="12.75">
      <c r="DQ1425" s="16"/>
      <c r="DR1425" s="16"/>
    </row>
    <row r="1426" spans="121:122" s="11" customFormat="1" ht="12.75">
      <c r="DQ1426" s="16"/>
      <c r="DR1426" s="16"/>
    </row>
    <row r="1427" spans="121:122" s="11" customFormat="1" ht="12.75">
      <c r="DQ1427" s="16"/>
      <c r="DR1427" s="16"/>
    </row>
    <row r="1428" spans="121:122" s="11" customFormat="1" ht="12.75">
      <c r="DQ1428" s="16"/>
      <c r="DR1428" s="16"/>
    </row>
    <row r="1429" spans="121:122" s="11" customFormat="1" ht="12.75">
      <c r="DQ1429" s="16"/>
      <c r="DR1429" s="16"/>
    </row>
    <row r="1430" spans="121:122" s="11" customFormat="1" ht="12.75">
      <c r="DQ1430" s="16"/>
      <c r="DR1430" s="16"/>
    </row>
    <row r="1431" spans="121:122" s="11" customFormat="1" ht="12.75">
      <c r="DQ1431" s="16"/>
      <c r="DR1431" s="16"/>
    </row>
    <row r="1432" spans="121:122" s="11" customFormat="1" ht="12.75">
      <c r="DQ1432" s="16"/>
      <c r="DR1432" s="16"/>
    </row>
    <row r="1433" spans="121:122" s="11" customFormat="1" ht="12.75">
      <c r="DQ1433" s="16"/>
      <c r="DR1433" s="16"/>
    </row>
    <row r="1434" spans="121:122" s="11" customFormat="1" ht="12.75">
      <c r="DQ1434" s="16"/>
      <c r="DR1434" s="16"/>
    </row>
    <row r="1435" spans="121:122" s="11" customFormat="1" ht="12.75">
      <c r="DQ1435" s="16"/>
      <c r="DR1435" s="16"/>
    </row>
    <row r="1436" spans="121:122" s="11" customFormat="1" ht="12.75">
      <c r="DQ1436" s="16"/>
      <c r="DR1436" s="16"/>
    </row>
    <row r="1437" spans="121:122" s="11" customFormat="1" ht="12.75">
      <c r="DQ1437" s="16"/>
      <c r="DR1437" s="16"/>
    </row>
    <row r="1438" spans="121:122" s="11" customFormat="1" ht="12.75">
      <c r="DQ1438" s="16"/>
      <c r="DR1438" s="16"/>
    </row>
    <row r="1439" spans="121:122" s="11" customFormat="1" ht="12.75">
      <c r="DQ1439" s="16"/>
      <c r="DR1439" s="16"/>
    </row>
    <row r="1440" spans="121:122" s="11" customFormat="1" ht="12.75">
      <c r="DQ1440" s="16"/>
      <c r="DR1440" s="16"/>
    </row>
    <row r="1441" spans="121:122" s="11" customFormat="1" ht="12.75">
      <c r="DQ1441" s="16"/>
      <c r="DR1441" s="16"/>
    </row>
    <row r="1442" spans="121:122" s="11" customFormat="1" ht="12.75">
      <c r="DQ1442" s="16"/>
      <c r="DR1442" s="16"/>
    </row>
    <row r="1443" spans="121:122" s="11" customFormat="1" ht="12.75">
      <c r="DQ1443" s="16"/>
      <c r="DR1443" s="16"/>
    </row>
    <row r="1444" spans="121:122" s="11" customFormat="1" ht="12.75">
      <c r="DQ1444" s="16"/>
      <c r="DR1444" s="16"/>
    </row>
    <row r="1445" spans="121:122" s="11" customFormat="1" ht="12.75">
      <c r="DQ1445" s="16"/>
      <c r="DR1445" s="16"/>
    </row>
    <row r="1446" spans="121:122" s="11" customFormat="1" ht="12.75">
      <c r="DQ1446" s="16"/>
      <c r="DR1446" s="16"/>
    </row>
    <row r="1447" spans="121:122" s="11" customFormat="1" ht="12.75">
      <c r="DQ1447" s="16"/>
      <c r="DR1447" s="16"/>
    </row>
    <row r="1448" spans="121:122" s="11" customFormat="1" ht="12.75">
      <c r="DQ1448" s="16"/>
      <c r="DR1448" s="16"/>
    </row>
    <row r="1449" spans="121:122" s="11" customFormat="1" ht="12.75">
      <c r="DQ1449" s="16"/>
      <c r="DR1449" s="16"/>
    </row>
    <row r="1450" spans="121:122" s="11" customFormat="1" ht="12.75">
      <c r="DQ1450" s="16"/>
      <c r="DR1450" s="16"/>
    </row>
    <row r="1451" spans="121:122" s="11" customFormat="1" ht="12.75">
      <c r="DQ1451" s="16"/>
      <c r="DR1451" s="16"/>
    </row>
    <row r="1452" spans="121:122" s="11" customFormat="1" ht="12.75">
      <c r="DQ1452" s="16"/>
      <c r="DR1452" s="16"/>
    </row>
  </sheetData>
  <sheetProtection/>
  <mergeCells count="5">
    <mergeCell ref="EK3:EL3"/>
    <mergeCell ref="DO2:DP2"/>
    <mergeCell ref="B2:C2"/>
    <mergeCell ref="DZ2:EA2"/>
    <mergeCell ref="ED2:EE2"/>
  </mergeCells>
  <printOptions/>
  <pageMargins left="0.984251968503937" right="0.5511811023622047" top="0.3937007874015748" bottom="0.3937007874015748" header="0.16" footer="0.5118110236220472"/>
  <pageSetup fitToWidth="0" horizontalDpi="600" verticalDpi="600" orientation="portrait" paperSize="9" scale="64" r:id="rId1"/>
  <rowBreaks count="7" manualBreakCount="7">
    <brk id="19" max="141" man="1"/>
    <brk id="40" max="141" man="1"/>
    <brk id="61" max="141" man="1"/>
    <brk id="81" max="141" man="1"/>
    <brk id="105" max="141" man="1"/>
    <brk id="128" max="141" man="1"/>
    <brk id="147" max="1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2015-11-09T09:47:51Z</cp:lastPrinted>
  <dcterms:created xsi:type="dcterms:W3CDTF">1996-10-08T23:32:33Z</dcterms:created>
  <dcterms:modified xsi:type="dcterms:W3CDTF">2015-11-09T09:50:08Z</dcterms:modified>
  <cp:category/>
  <cp:version/>
  <cp:contentType/>
  <cp:contentStatus/>
</cp:coreProperties>
</file>