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оходы 2017" sheetId="1" r:id="rId1"/>
  </sheets>
  <definedNames>
    <definedName name="_xlnm.Print_Titles" localSheetId="0">'доходы 2017'!$11:$12</definedName>
    <definedName name="_xlnm.Print_Area" localSheetId="0">'доходы 2017'!$A$1:$D$109</definedName>
  </definedNames>
  <calcPr fullCalcOnLoad="1"/>
</workbook>
</file>

<file path=xl/sharedStrings.xml><?xml version="1.0" encoding="utf-8"?>
<sst xmlns="http://schemas.openxmlformats.org/spreadsheetml/2006/main" count="148" uniqueCount="148">
  <si>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</si>
  <si>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</si>
  <si>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</si>
  <si>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</si>
  <si>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</si>
  <si>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</si>
  <si>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</si>
  <si>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</si>
  <si>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</si>
  <si>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</si>
  <si>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</si>
  <si>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</si>
  <si>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</si>
  <si>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</si>
  <si>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</si>
  <si>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</si>
  <si>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</si>
  <si>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</si>
  <si>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</si>
  <si>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</si>
  <si>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</si>
  <si>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</si>
  <si>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</si>
  <si>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</si>
  <si>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</si>
  <si>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</si>
  <si>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</si>
  <si>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</si>
  <si>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</si>
  <si>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</si>
  <si>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</si>
  <si>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</si>
  <si>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</si>
  <si>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Иные межбюджетные трансферты </t>
  </si>
  <si>
    <t>1 14 06000 00 0000 430</t>
  </si>
  <si>
    <t>ГОСУДАРСТВЕННАЯ ПОШЛИНА</t>
  </si>
  <si>
    <t>1 16 90000 00 0000 140</t>
  </si>
  <si>
    <t>2 02 00000 00 0000 000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</si>
  <si>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</si>
  <si>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</si>
  <si>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</si>
  <si>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</si>
  <si>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</si>
  <si>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</si>
  <si>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</si>
  <si>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</si>
  <si>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</si>
  <si>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</si>
  <si>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</si>
  <si>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</si>
  <si>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2 02 40000 00 0000 151</t>
  </si>
  <si>
    <t>2 02 20000 00 0000 151</t>
  </si>
  <si>
    <t>1 11 09000 00 0000 120</t>
  </si>
  <si>
    <t>Доходы от продажи земельных участков, находящихся в государственной и муниципальной собственности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</si>
  <si>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</si>
  <si>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</si>
  <si>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</si>
  <si>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</si>
  <si>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</si>
  <si>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</si>
  <si>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</si>
  <si>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2 02 15001 05 0000 151</t>
  </si>
  <si>
    <t>из них: дотации бюджетаммуниципальных районов на выравнивание бюджетной обеспеченности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</si>
  <si>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</si>
  <si>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</si>
  <si>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</si>
  <si>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</si>
  <si>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</si>
  <si>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</si>
  <si>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</si>
  <si>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</si>
  <si>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</si>
  <si>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</si>
  <si>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</si>
  <si>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</si>
  <si>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</si>
  <si>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</si>
  <si>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</si>
  <si>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</si>
  <si>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</si>
  <si>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задетьми, посещающими образовательные организации, реализующими образовательные программы дошкольного образования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</si>
  <si>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</si>
  <si>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</si>
  <si>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2 02 30024 05 0000 151</t>
  </si>
  <si>
    <t>2 02 30029 05 0000 151</t>
  </si>
  <si>
    <t>2 02 35082 05 0000 151</t>
  </si>
  <si>
    <t>cубвенции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</si>
  <si>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</si>
  <si>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</si>
  <si>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</si>
  <si>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2 02 29999 05 0000 151</t>
  </si>
  <si>
    <t>2 02 39999 05 0000 151</t>
  </si>
  <si>
    <t>2 02 40014 05 0000 151</t>
  </si>
  <si>
    <t>2 02 49999 05 0000 151</t>
  </si>
  <si>
    <t>2 02 35118 05 0000 151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</si>
  <si>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</si>
  <si>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</si>
  <si>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</si>
  <si>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</si>
  <si>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</si>
  <si>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</si>
  <si>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Налог, взимаемый в связи с применением патентной системы налогообложения</t>
  </si>
  <si>
    <t>1 05 04000 02 0000 110</t>
  </si>
  <si>
    <t xml:space="preserve">  ЗАДОЛЖЕННОСТЬ И ПЕРЕРАСЧЕТЫ ПО ОТМЕНЕННЫМ НАЛОГАМ, СБОРАМ И ИНЫМ ОБЯЗАТЕЛЬНЫМ ПЛАТЕЖАМ</t>
  </si>
  <si>
    <t>1 09 00000 00 0000 000</t>
  </si>
  <si>
    <t>Прочие налоги и сборы (по отмененным местным налогам и сборам)</t>
  </si>
  <si>
    <t>1 09 07000 00 0000 110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</si>
  <si>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</si>
  <si>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</si>
  <si>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</si>
  <si>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</si>
  <si>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Денежные взыскания (штрафы) занарушение законодательства о налогах и сборах</t>
  </si>
  <si>
    <t>1 16 03000 00 0000 140</t>
  </si>
  <si>
    <t>Суммы по искам о возмещении вреда, причиненного окружающей среде</t>
  </si>
  <si>
    <t>1 16 35000 00 0000 140</t>
  </si>
  <si>
    <t>из них: субсидии бюджетам муниципальных районов на реализацию федеральных целевых программ</t>
  </si>
  <si>
    <t>2 02 20051 05 0000 151</t>
  </si>
  <si>
    <t>субсидия бюджетам муниципальных районов на поддержку отрасли культуры</t>
  </si>
  <si>
    <t>2 02 25519 05 0000 151</t>
  </si>
  <si>
    <t>2 02 25558 05 0000 151</t>
  </si>
  <si>
    <t>прочие субсидии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</si>
  <si>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человек</t>
  </si>
  <si>
    <t>субсидии бюджетам муниципальных районов 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</si>
  <si>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субсидии бюджетам муниципальных районов на реализацию государственной программы Архангельской области "Культура Русского Севера (2013-2020)"- общественно значимые  культурные мероприятия в рамках проекта "ЛЮБО-ДОРОГО"</t>
  </si>
  <si>
    <t>субсидии бюджетам муниципальных районов на мероприятия по реализации молодежной политики в муниципальных образованиях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</si>
  <si>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</si>
  <si>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</si>
  <si>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</si>
  <si>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</si>
  <si>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</si>
  <si>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</si>
  <si>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2 18 00000 05 0000 151</t>
  </si>
  <si>
    <t>2 19 00000 05 0000 151</t>
  </si>
  <si>
    <t>ПРОЧИЕ НЕНАЛОГОВЫЕ ДОХОДЫ</t>
  </si>
  <si>
    <t>1 17 00000 00 0000 000</t>
  </si>
  <si>
    <t>Невыясненные поступления</t>
  </si>
  <si>
    <t>1 17 01000 00 0000 180</t>
  </si>
  <si>
    <t>Прочие неналоговые доходы</t>
  </si>
  <si>
    <t>1 17 05000 00 0000 180</t>
  </si>
  <si>
    <t>Отчет об исполнении районного бюджета</t>
  </si>
  <si>
    <t>по доходам за 1 квартал 2017 года</t>
  </si>
  <si>
    <t>Утверждено на год
тыс. рублей</t>
  </si>
  <si>
    <t>Исполнено</t>
  </si>
  <si>
    <t>тыс.руб.</t>
  </si>
  <si>
    <t xml:space="preserve">                 Приложение № 2  к постановлению </t>
  </si>
  <si>
    <t xml:space="preserve">                 администрации муниципального </t>
  </si>
  <si>
    <t xml:space="preserve">                 образования</t>
  </si>
  <si>
    <t xml:space="preserve">                 от       2017 года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</si>
</sst>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_р_._-;\-* #,##0.0_р_._-;_-* &quot;-&quot;_р_._-;_-@_-"/>
    <numFmt numFmtId="193" formatCode="_-* #,##0.0\ _р_._-;\-* #,##0.0\ _р_._-;_-* &quot;-&quot;?\ _р_._-;_-@_-"/>
  </numFmts>
  <fonts count="47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000000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2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 indent="2"/>
    </xf>
    <xf numFmtId="193" fontId="0" fillId="0" borderId="0" xfId="0" applyNumberFormat="1" applyFont="1" applyFill="1" applyAlignment="1">
      <alignment/>
    </xf>
    <xf numFmtId="181" fontId="0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181" fontId="2" fillId="33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181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2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 indent="2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 indent="2"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18" xfId="0" applyNumberFormat="1" applyFont="1" applyFill="1" applyBorder="1" applyAlignment="1">
      <alignment vertical="center"/>
    </xf>
    <xf numFmtId="0" fontId="46" fillId="0" borderId="16" xfId="0" applyFont="1" applyBorder="1" applyAlignment="1">
      <alignment horizontal="center" vertical="distributed"/>
    </xf>
    <xf numFmtId="0" fontId="0" fillId="33" borderId="12" xfId="0" applyFill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2"/>
    </xf>
    <xf numFmtId="180" fontId="0" fillId="0" borderId="16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distributed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Normal="75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50.00390625" style="3" customWidth="1"/>
    <col min="2" max="2" width="25.375" style="3" customWidth="1"/>
    <col min="3" max="3" width="19.625" style="3" hidden="1" customWidth="1"/>
    <col min="4" max="4" width="21.00390625" style="3" customWidth="1"/>
    <col min="5" max="16384" width="9.125" style="3" customWidth="1"/>
  </cols>
  <sheetData>
    <row r="1" spans="1:12" ht="6.75" customHeight="1">
      <c r="A1" s="56"/>
      <c r="B1" s="63" t="s">
        <v>144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.25" customHeight="1">
      <c r="A2" s="56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56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75">
      <c r="A4" s="56"/>
      <c r="B4" s="60" t="s">
        <v>145</v>
      </c>
      <c r="C4" s="61"/>
      <c r="D4" s="62"/>
      <c r="E4" s="62"/>
      <c r="F4" s="62"/>
      <c r="G4" s="62"/>
      <c r="H4" s="62"/>
      <c r="I4" s="62"/>
      <c r="J4" s="62"/>
      <c r="K4" s="62"/>
      <c r="L4" s="62"/>
    </row>
    <row r="5" spans="1:12" ht="15.75">
      <c r="A5" s="56"/>
      <c r="B5" s="60" t="s">
        <v>146</v>
      </c>
      <c r="C5" s="61"/>
      <c r="D5" s="62"/>
      <c r="E5" s="62"/>
      <c r="F5" s="62"/>
      <c r="G5" s="62"/>
      <c r="H5" s="62"/>
      <c r="I5" s="62"/>
      <c r="J5" s="62"/>
      <c r="K5" s="62"/>
      <c r="L5" s="62"/>
    </row>
    <row r="6" spans="1:12" ht="15.75">
      <c r="A6" s="56"/>
      <c r="B6" s="61" t="s">
        <v>147</v>
      </c>
      <c r="C6" s="61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56"/>
      <c r="B7" s="57"/>
      <c r="C7" s="57"/>
      <c r="D7" s="56"/>
      <c r="E7" s="56"/>
      <c r="F7" s="56"/>
      <c r="G7" s="56"/>
      <c r="H7" s="56"/>
      <c r="I7" s="56"/>
      <c r="J7" s="56"/>
      <c r="K7" s="56"/>
      <c r="L7" s="56"/>
    </row>
    <row r="8" spans="1:12" ht="20.25" customHeight="1">
      <c r="A8" s="64" t="s">
        <v>139</v>
      </c>
      <c r="B8" s="64"/>
      <c r="C8" s="64"/>
      <c r="D8" s="64"/>
      <c r="E8" s="56"/>
      <c r="F8" s="56"/>
      <c r="G8" s="56"/>
      <c r="H8" s="56"/>
      <c r="I8" s="56"/>
      <c r="J8" s="56"/>
      <c r="K8" s="56"/>
      <c r="L8" s="56"/>
    </row>
    <row r="9" spans="1:12" ht="21.75" customHeight="1">
      <c r="A9" s="64" t="s">
        <v>140</v>
      </c>
      <c r="B9" s="64"/>
      <c r="C9" s="64"/>
      <c r="D9" s="64"/>
      <c r="E9" s="56"/>
      <c r="F9" s="56"/>
      <c r="G9" s="56"/>
      <c r="H9" s="56"/>
      <c r="I9" s="56"/>
      <c r="J9" s="56"/>
      <c r="K9" s="56"/>
      <c r="L9" s="56"/>
    </row>
    <row r="10" spans="1:4" ht="11.25" customHeight="1">
      <c r="A10" s="59"/>
      <c r="B10" s="59"/>
      <c r="C10" s="44"/>
      <c r="D10" s="58" t="s">
        <v>143</v>
      </c>
    </row>
    <row r="11" spans="1:4" ht="42.75" customHeight="1">
      <c r="A11" s="10" t="s">
        <v>29</v>
      </c>
      <c r="B11" s="9" t="s">
        <v>30</v>
      </c>
      <c r="C11" s="9" t="s">
        <v>141</v>
      </c>
      <c r="D11" s="9" t="s">
        <v>142</v>
      </c>
    </row>
    <row r="12" spans="1:4" ht="12.75">
      <c r="A12" s="11">
        <v>1</v>
      </c>
      <c r="B12" s="8">
        <v>2</v>
      </c>
      <c r="C12" s="8">
        <v>3</v>
      </c>
      <c r="D12" s="8">
        <v>3</v>
      </c>
    </row>
    <row r="13" spans="1:4" ht="12.75">
      <c r="A13" s="5"/>
      <c r="B13" s="5"/>
      <c r="C13" s="5"/>
      <c r="D13" s="5"/>
    </row>
    <row r="14" spans="1:4" ht="21" customHeight="1">
      <c r="A14" s="13" t="s">
        <v>39</v>
      </c>
      <c r="B14" s="31" t="s">
        <v>13</v>
      </c>
      <c r="C14" s="6">
        <f>C16+C19+C22+C27+C34+C39+C45+C48+C31+C42+C58</f>
        <v>129592.4</v>
      </c>
      <c r="D14" s="6">
        <f>D16+D19+D22+D27+D34+D39+D45+D48+D31+D42+D58</f>
        <v>30535.999999999996</v>
      </c>
    </row>
    <row r="15" spans="1:4" ht="12.75">
      <c r="A15" s="13"/>
      <c r="B15" s="31"/>
      <c r="C15" s="7"/>
      <c r="D15" s="7"/>
    </row>
    <row r="16" spans="1:4" ht="16.5" customHeight="1">
      <c r="A16" s="14" t="s">
        <v>10</v>
      </c>
      <c r="B16" s="32" t="s">
        <v>14</v>
      </c>
      <c r="C16" s="7">
        <f>C17</f>
        <v>90314</v>
      </c>
      <c r="D16" s="7">
        <f>D17</f>
        <v>20024.7</v>
      </c>
    </row>
    <row r="17" spans="1:4" ht="18" customHeight="1">
      <c r="A17" s="15" t="s">
        <v>0</v>
      </c>
      <c r="B17" s="32" t="s">
        <v>15</v>
      </c>
      <c r="C17" s="7">
        <v>90314</v>
      </c>
      <c r="D17" s="7">
        <v>20024.7</v>
      </c>
    </row>
    <row r="18" spans="1:4" ht="12.75" customHeight="1">
      <c r="A18" s="15"/>
      <c r="B18" s="32"/>
      <c r="C18" s="7"/>
      <c r="D18" s="7"/>
    </row>
    <row r="19" spans="1:4" ht="44.25" customHeight="1">
      <c r="A19" s="16" t="s">
        <v>3</v>
      </c>
      <c r="B19" s="32" t="s">
        <v>16</v>
      </c>
      <c r="C19" s="7">
        <f>C20</f>
        <v>14004.4</v>
      </c>
      <c r="D19" s="7">
        <f>D20</f>
        <v>3517.1</v>
      </c>
    </row>
    <row r="20" spans="1:4" ht="29.25" customHeight="1">
      <c r="A20" s="15" t="s">
        <v>4</v>
      </c>
      <c r="B20" s="32" t="s">
        <v>17</v>
      </c>
      <c r="C20" s="7">
        <v>14004.4</v>
      </c>
      <c r="D20" s="7">
        <v>3517.1</v>
      </c>
    </row>
    <row r="21" spans="1:4" ht="13.5" customHeight="1">
      <c r="A21" s="15"/>
      <c r="B21" s="32"/>
      <c r="C21" s="7"/>
      <c r="D21" s="7"/>
    </row>
    <row r="22" spans="1:4" ht="18" customHeight="1">
      <c r="A22" s="16" t="s">
        <v>1</v>
      </c>
      <c r="B22" s="32" t="s">
        <v>18</v>
      </c>
      <c r="C22" s="7">
        <f>C23+C24+C25</f>
        <v>13278</v>
      </c>
      <c r="D22" s="7">
        <f>D23+D24+D25</f>
        <v>3015.7</v>
      </c>
    </row>
    <row r="23" spans="1:4" ht="30" customHeight="1">
      <c r="A23" s="15" t="s">
        <v>54</v>
      </c>
      <c r="B23" s="32" t="s">
        <v>55</v>
      </c>
      <c r="C23" s="7">
        <v>13235</v>
      </c>
      <c r="D23" s="7">
        <v>2994.1</v>
      </c>
    </row>
    <row r="24" spans="1:4" ht="18" customHeight="1">
      <c r="A24" s="15" t="s">
        <v>56</v>
      </c>
      <c r="B24" s="32" t="s">
        <v>57</v>
      </c>
      <c r="C24" s="7">
        <v>43</v>
      </c>
      <c r="D24" s="7">
        <v>5.6</v>
      </c>
    </row>
    <row r="25" spans="1:4" ht="32.25" customHeight="1">
      <c r="A25" s="15" t="s">
        <v>101</v>
      </c>
      <c r="B25" s="32" t="s">
        <v>102</v>
      </c>
      <c r="C25" s="7"/>
      <c r="D25" s="45">
        <v>16</v>
      </c>
    </row>
    <row r="26" spans="1:4" ht="15" customHeight="1">
      <c r="A26" s="15"/>
      <c r="B26" s="32"/>
      <c r="C26" s="7"/>
      <c r="D26" s="7"/>
    </row>
    <row r="27" spans="1:4" ht="16.5" customHeight="1">
      <c r="A27" s="16" t="s">
        <v>35</v>
      </c>
      <c r="B27" s="32" t="s">
        <v>19</v>
      </c>
      <c r="C27" s="7">
        <f>C28+C29</f>
        <v>2255</v>
      </c>
      <c r="D27" s="7">
        <f>D28+D29</f>
        <v>503.6</v>
      </c>
    </row>
    <row r="28" spans="1:4" ht="41.25" customHeight="1">
      <c r="A28" s="15" t="s">
        <v>58</v>
      </c>
      <c r="B28" s="32" t="s">
        <v>59</v>
      </c>
      <c r="C28" s="7">
        <v>1815</v>
      </c>
      <c r="D28" s="7">
        <v>394.7</v>
      </c>
    </row>
    <row r="29" spans="1:4" ht="42.75" customHeight="1">
      <c r="A29" s="15" t="s">
        <v>9</v>
      </c>
      <c r="B29" s="32" t="s">
        <v>20</v>
      </c>
      <c r="C29" s="7">
        <v>440</v>
      </c>
      <c r="D29" s="7">
        <v>108.9</v>
      </c>
    </row>
    <row r="30" spans="1:4" ht="15.75" customHeight="1">
      <c r="A30" s="50"/>
      <c r="B30" s="32"/>
      <c r="C30" s="7"/>
      <c r="D30" s="7"/>
    </row>
    <row r="31" spans="1:4" ht="42.75" customHeight="1">
      <c r="A31" s="55" t="s">
        <v>103</v>
      </c>
      <c r="B31" s="32" t="s">
        <v>104</v>
      </c>
      <c r="C31" s="41">
        <f>C32</f>
        <v>0</v>
      </c>
      <c r="D31" s="41">
        <f>D32</f>
        <v>0.4</v>
      </c>
    </row>
    <row r="32" spans="1:4" ht="36.75" customHeight="1">
      <c r="A32" s="54" t="s">
        <v>105</v>
      </c>
      <c r="B32" s="32" t="s">
        <v>106</v>
      </c>
      <c r="C32" s="46"/>
      <c r="D32" s="7">
        <v>0.4</v>
      </c>
    </row>
    <row r="33" spans="1:4" ht="15.75" customHeight="1">
      <c r="A33" s="15"/>
      <c r="B33" s="32"/>
      <c r="C33" s="7"/>
      <c r="D33" s="7"/>
    </row>
    <row r="34" spans="1:4" ht="46.5" customHeight="1">
      <c r="A34" s="14" t="s">
        <v>5</v>
      </c>
      <c r="B34" s="32" t="s">
        <v>21</v>
      </c>
      <c r="C34" s="7">
        <f>C35+C36+C37</f>
        <v>6175</v>
      </c>
      <c r="D34" s="7">
        <f>D35+D36+D37</f>
        <v>2105.1</v>
      </c>
    </row>
    <row r="35" spans="1:4" ht="91.5" customHeight="1">
      <c r="A35" s="15" t="s">
        <v>40</v>
      </c>
      <c r="B35" s="32" t="s">
        <v>22</v>
      </c>
      <c r="C35" s="7">
        <v>4140</v>
      </c>
      <c r="D35" s="7">
        <v>982.7</v>
      </c>
    </row>
    <row r="36" spans="1:4" ht="33" customHeight="1">
      <c r="A36" s="15" t="s">
        <v>6</v>
      </c>
      <c r="B36" s="32" t="s">
        <v>23</v>
      </c>
      <c r="C36" s="7">
        <v>35</v>
      </c>
      <c r="D36" s="7">
        <v>286.8</v>
      </c>
    </row>
    <row r="37" spans="1:4" ht="81" customHeight="1">
      <c r="A37" s="15" t="s">
        <v>60</v>
      </c>
      <c r="B37" s="32" t="s">
        <v>52</v>
      </c>
      <c r="C37" s="7">
        <v>2000</v>
      </c>
      <c r="D37" s="7">
        <v>835.6</v>
      </c>
    </row>
    <row r="38" spans="1:4" ht="14.25" customHeight="1">
      <c r="A38" s="15"/>
      <c r="B38" s="32"/>
      <c r="C38" s="7"/>
      <c r="D38" s="7"/>
    </row>
    <row r="39" spans="1:4" ht="32.25" customHeight="1">
      <c r="A39" s="16" t="s">
        <v>11</v>
      </c>
      <c r="B39" s="32" t="s">
        <v>24</v>
      </c>
      <c r="C39" s="7">
        <f>C40</f>
        <v>776</v>
      </c>
      <c r="D39" s="7">
        <f>D40</f>
        <v>802.5</v>
      </c>
    </row>
    <row r="40" spans="1:4" ht="28.5" customHeight="1">
      <c r="A40" s="15" t="s">
        <v>2</v>
      </c>
      <c r="B40" s="32" t="s">
        <v>25</v>
      </c>
      <c r="C40" s="7">
        <v>776</v>
      </c>
      <c r="D40" s="7">
        <v>802.5</v>
      </c>
    </row>
    <row r="41" spans="1:4" ht="14.25" customHeight="1">
      <c r="A41" s="15"/>
      <c r="B41" s="32"/>
      <c r="C41" s="7"/>
      <c r="D41" s="7"/>
    </row>
    <row r="42" spans="1:4" ht="28.5" customHeight="1">
      <c r="A42" s="16" t="s">
        <v>107</v>
      </c>
      <c r="B42" s="32" t="s">
        <v>108</v>
      </c>
      <c r="C42" s="7">
        <f>C43</f>
        <v>10</v>
      </c>
      <c r="D42" s="7">
        <f>D43</f>
        <v>16.1</v>
      </c>
    </row>
    <row r="43" spans="1:4" ht="28.5" customHeight="1">
      <c r="A43" s="15" t="s">
        <v>109</v>
      </c>
      <c r="B43" s="32" t="s">
        <v>110</v>
      </c>
      <c r="C43" s="7">
        <v>10</v>
      </c>
      <c r="D43" s="7">
        <v>16.1</v>
      </c>
    </row>
    <row r="44" spans="1:4" ht="15.75" customHeight="1">
      <c r="A44" s="15"/>
      <c r="B44" s="32"/>
      <c r="C44" s="7"/>
      <c r="D44" s="7"/>
    </row>
    <row r="45" spans="1:4" ht="32.25" customHeight="1">
      <c r="A45" s="16" t="s">
        <v>12</v>
      </c>
      <c r="B45" s="32" t="s">
        <v>26</v>
      </c>
      <c r="C45" s="7">
        <f>C46</f>
        <v>80</v>
      </c>
      <c r="D45" s="7">
        <f>D46</f>
        <v>80.8</v>
      </c>
    </row>
    <row r="46" spans="1:4" ht="42.75" customHeight="1">
      <c r="A46" s="15" t="s">
        <v>53</v>
      </c>
      <c r="B46" s="32" t="s">
        <v>34</v>
      </c>
      <c r="C46" s="7">
        <v>80</v>
      </c>
      <c r="D46" s="7">
        <v>80.8</v>
      </c>
    </row>
    <row r="47" spans="1:4" ht="13.5" customHeight="1">
      <c r="A47" s="15"/>
      <c r="B47" s="32"/>
      <c r="C47" s="7"/>
      <c r="D47" s="7"/>
    </row>
    <row r="48" spans="1:4" ht="19.5" customHeight="1">
      <c r="A48" s="16" t="s">
        <v>7</v>
      </c>
      <c r="B48" s="32" t="s">
        <v>27</v>
      </c>
      <c r="C48" s="42">
        <f>SUM(C50:C56)</f>
        <v>2700</v>
      </c>
      <c r="D48" s="43">
        <f>SUM(D49:D56)</f>
        <v>469.4</v>
      </c>
    </row>
    <row r="49" spans="1:4" ht="33" customHeight="1">
      <c r="A49" s="15" t="s">
        <v>111</v>
      </c>
      <c r="B49" s="32" t="s">
        <v>112</v>
      </c>
      <c r="C49" s="42"/>
      <c r="D49" s="43">
        <v>1.4</v>
      </c>
    </row>
    <row r="50" spans="1:4" ht="68.25" customHeight="1">
      <c r="A50" s="15" t="s">
        <v>95</v>
      </c>
      <c r="B50" s="32" t="s">
        <v>96</v>
      </c>
      <c r="C50" s="7">
        <v>10</v>
      </c>
      <c r="D50" s="7">
        <v>5</v>
      </c>
    </row>
    <row r="51" spans="1:4" ht="44.25" customHeight="1">
      <c r="A51" s="15" t="s">
        <v>32</v>
      </c>
      <c r="B51" s="32" t="s">
        <v>31</v>
      </c>
      <c r="C51" s="7">
        <v>10</v>
      </c>
      <c r="D51" s="7"/>
    </row>
    <row r="52" spans="1:4" ht="118.5" customHeight="1">
      <c r="A52" s="15" t="s">
        <v>45</v>
      </c>
      <c r="B52" s="32" t="s">
        <v>43</v>
      </c>
      <c r="C52" s="7">
        <v>300</v>
      </c>
      <c r="D52" s="7">
        <v>33</v>
      </c>
    </row>
    <row r="53" spans="1:4" ht="56.25" customHeight="1">
      <c r="A53" s="15" t="s">
        <v>97</v>
      </c>
      <c r="B53" s="32" t="s">
        <v>98</v>
      </c>
      <c r="C53" s="7">
        <v>650</v>
      </c>
      <c r="D53" s="7">
        <v>59.2</v>
      </c>
    </row>
    <row r="54" spans="1:4" ht="37.5" customHeight="1">
      <c r="A54" s="15" t="s">
        <v>113</v>
      </c>
      <c r="B54" s="32" t="s">
        <v>114</v>
      </c>
      <c r="C54" s="7"/>
      <c r="D54" s="7">
        <v>1</v>
      </c>
    </row>
    <row r="55" spans="1:4" ht="77.25" customHeight="1">
      <c r="A55" s="15" t="s">
        <v>99</v>
      </c>
      <c r="B55" s="32" t="s">
        <v>100</v>
      </c>
      <c r="C55" s="7">
        <v>17</v>
      </c>
      <c r="D55" s="7">
        <v>15.5</v>
      </c>
    </row>
    <row r="56" spans="1:4" ht="29.25" customHeight="1">
      <c r="A56" s="15" t="s">
        <v>38</v>
      </c>
      <c r="B56" s="32" t="s">
        <v>36</v>
      </c>
      <c r="C56" s="7">
        <v>1713</v>
      </c>
      <c r="D56" s="7">
        <v>354.3</v>
      </c>
    </row>
    <row r="57" spans="1:4" ht="12" customHeight="1">
      <c r="A57" s="15"/>
      <c r="B57" s="21"/>
      <c r="C57" s="7"/>
      <c r="D57" s="7"/>
    </row>
    <row r="58" spans="1:4" ht="12" customHeight="1">
      <c r="A58" s="16" t="s">
        <v>133</v>
      </c>
      <c r="B58" s="32" t="s">
        <v>134</v>
      </c>
      <c r="C58" s="7">
        <f>C59+C60</f>
        <v>0</v>
      </c>
      <c r="D58" s="7">
        <f>D59+D60</f>
        <v>0.6</v>
      </c>
    </row>
    <row r="59" spans="1:4" ht="12" customHeight="1">
      <c r="A59" s="15" t="s">
        <v>135</v>
      </c>
      <c r="B59" s="32" t="s">
        <v>136</v>
      </c>
      <c r="C59" s="7"/>
      <c r="D59" s="7">
        <v>0.6</v>
      </c>
    </row>
    <row r="60" spans="1:4" ht="12" customHeight="1">
      <c r="A60" s="15" t="s">
        <v>137</v>
      </c>
      <c r="B60" s="32" t="s">
        <v>138</v>
      </c>
      <c r="C60" s="7"/>
      <c r="D60" s="7"/>
    </row>
    <row r="61" spans="1:4" ht="12" customHeight="1">
      <c r="A61" s="15"/>
      <c r="B61" s="32"/>
      <c r="C61" s="7"/>
      <c r="D61" s="7"/>
    </row>
    <row r="62" spans="1:4" ht="21.75" customHeight="1">
      <c r="A62" s="22" t="s">
        <v>8</v>
      </c>
      <c r="B62" s="23" t="s">
        <v>28</v>
      </c>
      <c r="C62" s="24">
        <f>C64+C104+C107</f>
        <v>810094.3999999999</v>
      </c>
      <c r="D62" s="24">
        <f>D64+D104+D107</f>
        <v>180440.90000000002</v>
      </c>
    </row>
    <row r="63" spans="1:4" ht="11.25" customHeight="1">
      <c r="A63" s="25"/>
      <c r="B63" s="19"/>
      <c r="C63" s="26"/>
      <c r="D63" s="26"/>
    </row>
    <row r="64" spans="1:4" ht="45" customHeight="1">
      <c r="A64" s="25" t="s">
        <v>41</v>
      </c>
      <c r="B64" s="19" t="s">
        <v>37</v>
      </c>
      <c r="C64" s="26">
        <f>C65+C68+C84+C99</f>
        <v>811622.6</v>
      </c>
      <c r="D64" s="26">
        <f>D65+D68+D84+D99</f>
        <v>181969.1</v>
      </c>
    </row>
    <row r="65" spans="1:4" ht="32.25" customHeight="1">
      <c r="A65" s="27" t="s">
        <v>47</v>
      </c>
      <c r="B65" s="19" t="s">
        <v>46</v>
      </c>
      <c r="C65" s="7">
        <f>SUM(C66:C66)</f>
        <v>114001.9</v>
      </c>
      <c r="D65" s="7">
        <f>SUM(D66:D66)</f>
        <v>28501.9</v>
      </c>
    </row>
    <row r="66" spans="1:4" ht="29.25" customHeight="1">
      <c r="A66" s="17" t="s">
        <v>62</v>
      </c>
      <c r="B66" s="19" t="s">
        <v>61</v>
      </c>
      <c r="C66" s="7">
        <v>114001.9</v>
      </c>
      <c r="D66" s="7">
        <v>28501.9</v>
      </c>
    </row>
    <row r="67" spans="1:4" ht="11.25" customHeight="1">
      <c r="A67" s="17"/>
      <c r="B67" s="19"/>
      <c r="C67" s="26"/>
      <c r="D67" s="26"/>
    </row>
    <row r="68" spans="1:4" ht="25.5">
      <c r="A68" s="27" t="s">
        <v>44</v>
      </c>
      <c r="B68" s="19" t="s">
        <v>51</v>
      </c>
      <c r="C68" s="26">
        <f>SUM(C69:C73)</f>
        <v>202299.40000000002</v>
      </c>
      <c r="D68" s="26">
        <f>SUM(D70:D73)</f>
        <v>52913.600000000006</v>
      </c>
    </row>
    <row r="69" spans="1:4" ht="28.5" customHeight="1">
      <c r="A69" s="47" t="s">
        <v>115</v>
      </c>
      <c r="B69" s="34" t="s">
        <v>116</v>
      </c>
      <c r="C69" s="26">
        <v>6052.4</v>
      </c>
      <c r="D69" s="26"/>
    </row>
    <row r="70" spans="1:4" ht="91.5" customHeight="1">
      <c r="A70" s="29" t="s">
        <v>69</v>
      </c>
      <c r="B70" s="34" t="s">
        <v>70</v>
      </c>
      <c r="C70" s="7">
        <v>1571.9</v>
      </c>
      <c r="D70" s="7"/>
    </row>
    <row r="71" spans="1:4" ht="30.75" customHeight="1">
      <c r="A71" s="29" t="s">
        <v>117</v>
      </c>
      <c r="B71" s="48" t="s">
        <v>118</v>
      </c>
      <c r="C71" s="7">
        <v>75.2</v>
      </c>
      <c r="D71" s="7"/>
    </row>
    <row r="72" spans="1:4" ht="78" customHeight="1">
      <c r="A72" s="29" t="s">
        <v>121</v>
      </c>
      <c r="B72" s="48" t="s">
        <v>119</v>
      </c>
      <c r="C72" s="7">
        <v>467.7</v>
      </c>
      <c r="D72" s="7"/>
    </row>
    <row r="73" spans="1:4" ht="19.5" customHeight="1">
      <c r="A73" s="29" t="s">
        <v>120</v>
      </c>
      <c r="B73" s="21" t="s">
        <v>90</v>
      </c>
      <c r="C73" s="7">
        <f>SUM(C74:C82)</f>
        <v>194132.2</v>
      </c>
      <c r="D73" s="7">
        <f>SUM(D74:D82)</f>
        <v>52913.600000000006</v>
      </c>
    </row>
    <row r="74" spans="1:4" ht="29.25" customHeight="1">
      <c r="A74" s="29" t="s">
        <v>63</v>
      </c>
      <c r="B74" s="33"/>
      <c r="C74" s="7">
        <v>181397.3</v>
      </c>
      <c r="D74" s="7">
        <v>45353.3</v>
      </c>
    </row>
    <row r="75" spans="1:4" ht="121.5" customHeight="1">
      <c r="A75" s="29" t="s">
        <v>64</v>
      </c>
      <c r="B75" s="21"/>
      <c r="C75" s="7">
        <v>32.6</v>
      </c>
      <c r="D75" s="7"/>
    </row>
    <row r="76" spans="1:4" ht="57.75" customHeight="1">
      <c r="A76" s="29" t="s">
        <v>65</v>
      </c>
      <c r="B76" s="21"/>
      <c r="C76" s="7">
        <v>397.2</v>
      </c>
      <c r="D76" s="7"/>
    </row>
    <row r="77" spans="1:4" ht="43.5" customHeight="1">
      <c r="A77" s="29" t="s">
        <v>66</v>
      </c>
      <c r="B77" s="21"/>
      <c r="C77" s="7">
        <v>642.6</v>
      </c>
      <c r="D77" s="7"/>
    </row>
    <row r="78" spans="1:4" ht="43.5" customHeight="1">
      <c r="A78" s="29" t="s">
        <v>67</v>
      </c>
      <c r="B78" s="21"/>
      <c r="C78" s="7">
        <v>3475.9</v>
      </c>
      <c r="D78" s="7"/>
    </row>
    <row r="79" spans="1:4" ht="84.75" customHeight="1">
      <c r="A79" s="29" t="s">
        <v>68</v>
      </c>
      <c r="B79" s="33"/>
      <c r="C79" s="26">
        <v>266.6</v>
      </c>
      <c r="D79" s="26">
        <v>60.3</v>
      </c>
    </row>
    <row r="80" spans="1:4" ht="108" customHeight="1">
      <c r="A80" s="29" t="s">
        <v>122</v>
      </c>
      <c r="B80" s="33"/>
      <c r="C80" s="26">
        <v>7500</v>
      </c>
      <c r="D80" s="26">
        <v>7500</v>
      </c>
    </row>
    <row r="81" spans="1:4" ht="46.5" customHeight="1">
      <c r="A81" s="29" t="s">
        <v>124</v>
      </c>
      <c r="B81" s="33"/>
      <c r="C81" s="26">
        <v>50</v>
      </c>
      <c r="D81" s="26"/>
    </row>
    <row r="82" spans="1:4" ht="66" customHeight="1">
      <c r="A82" s="29" t="s">
        <v>123</v>
      </c>
      <c r="B82" s="33"/>
      <c r="C82" s="26">
        <v>370</v>
      </c>
      <c r="D82" s="26"/>
    </row>
    <row r="83" spans="1:4" ht="13.5" customHeight="1">
      <c r="A83" s="17"/>
      <c r="B83" s="19"/>
      <c r="C83" s="26"/>
      <c r="D83" s="26"/>
    </row>
    <row r="84" spans="1:4" ht="33.75" customHeight="1">
      <c r="A84" s="27" t="s">
        <v>49</v>
      </c>
      <c r="B84" s="20" t="s">
        <v>48</v>
      </c>
      <c r="C84" s="7">
        <f>C95+C85+C93+C94+C96</f>
        <v>477913.2</v>
      </c>
      <c r="D84" s="7">
        <f>D95+D85+D93+D94+D96</f>
        <v>96065.6</v>
      </c>
    </row>
    <row r="85" spans="1:4" ht="40.5" customHeight="1">
      <c r="A85" s="35" t="s">
        <v>72</v>
      </c>
      <c r="B85" s="21" t="s">
        <v>83</v>
      </c>
      <c r="C85" s="7">
        <f>SUM(C86:C92)</f>
        <v>9618.5</v>
      </c>
      <c r="D85" s="7">
        <f>SUM(D86:D92)</f>
        <v>2164.8999999999996</v>
      </c>
    </row>
    <row r="86" spans="1:4" ht="63.75" customHeight="1">
      <c r="A86" s="30" t="s">
        <v>73</v>
      </c>
      <c r="B86" s="21"/>
      <c r="C86" s="7">
        <v>4128.5</v>
      </c>
      <c r="D86" s="7">
        <v>1032.5</v>
      </c>
    </row>
    <row r="87" spans="1:4" ht="45" customHeight="1">
      <c r="A87" s="36" t="s">
        <v>74</v>
      </c>
      <c r="B87" s="21"/>
      <c r="C87" s="7">
        <v>304.7</v>
      </c>
      <c r="D87" s="7">
        <v>56.3</v>
      </c>
    </row>
    <row r="88" spans="1:4" ht="53.25" customHeight="1">
      <c r="A88" s="30" t="s">
        <v>75</v>
      </c>
      <c r="B88" s="21"/>
      <c r="C88" s="7">
        <v>1218.7</v>
      </c>
      <c r="D88" s="7">
        <v>281.4</v>
      </c>
    </row>
    <row r="89" spans="1:4" ht="45.75" customHeight="1">
      <c r="A89" s="30" t="s">
        <v>76</v>
      </c>
      <c r="B89" s="21"/>
      <c r="C89" s="7">
        <v>875</v>
      </c>
      <c r="D89" s="7">
        <v>218.8</v>
      </c>
    </row>
    <row r="90" spans="1:4" ht="54" customHeight="1">
      <c r="A90" s="30" t="s">
        <v>77</v>
      </c>
      <c r="B90" s="21"/>
      <c r="C90" s="7">
        <v>3046.6</v>
      </c>
      <c r="D90" s="7">
        <v>572.2</v>
      </c>
    </row>
    <row r="91" spans="1:4" ht="81.75" customHeight="1">
      <c r="A91" s="30" t="s">
        <v>78</v>
      </c>
      <c r="B91" s="21"/>
      <c r="C91" s="7">
        <v>20</v>
      </c>
      <c r="D91" s="7">
        <v>3.7</v>
      </c>
    </row>
    <row r="92" spans="1:4" ht="45" customHeight="1">
      <c r="A92" s="30" t="s">
        <v>79</v>
      </c>
      <c r="B92" s="21"/>
      <c r="C92" s="7">
        <v>25</v>
      </c>
      <c r="D92" s="7"/>
    </row>
    <row r="93" spans="1:4" ht="84.75" customHeight="1">
      <c r="A93" s="30" t="s">
        <v>80</v>
      </c>
      <c r="B93" s="34" t="s">
        <v>84</v>
      </c>
      <c r="C93" s="7">
        <v>5242.8</v>
      </c>
      <c r="D93" s="7">
        <v>1675.6</v>
      </c>
    </row>
    <row r="94" spans="1:4" ht="66.75" customHeight="1">
      <c r="A94" s="37" t="s">
        <v>86</v>
      </c>
      <c r="B94" s="38" t="s">
        <v>85</v>
      </c>
      <c r="C94" s="7">
        <v>2922.4</v>
      </c>
      <c r="D94" s="7"/>
    </row>
    <row r="95" spans="1:4" ht="47.25" customHeight="1">
      <c r="A95" s="30" t="s">
        <v>71</v>
      </c>
      <c r="B95" s="21" t="s">
        <v>94</v>
      </c>
      <c r="C95" s="7">
        <v>1816.2</v>
      </c>
      <c r="D95" s="7">
        <v>454.1</v>
      </c>
    </row>
    <row r="96" spans="1:4" ht="30" customHeight="1">
      <c r="A96" s="30" t="s">
        <v>81</v>
      </c>
      <c r="B96" s="21" t="s">
        <v>91</v>
      </c>
      <c r="C96" s="7">
        <f>C97</f>
        <v>458313.3</v>
      </c>
      <c r="D96" s="7">
        <f>D97</f>
        <v>91771</v>
      </c>
    </row>
    <row r="97" spans="1:4" ht="27.75" customHeight="1">
      <c r="A97" s="30" t="s">
        <v>82</v>
      </c>
      <c r="B97" s="21"/>
      <c r="C97" s="7">
        <v>458313.3</v>
      </c>
      <c r="D97" s="7">
        <v>91771</v>
      </c>
    </row>
    <row r="98" spans="1:4" ht="12" customHeight="1">
      <c r="A98" s="28"/>
      <c r="B98" s="19"/>
      <c r="C98" s="7"/>
      <c r="D98" s="7"/>
    </row>
    <row r="99" spans="1:4" ht="18.75" customHeight="1">
      <c r="A99" s="27" t="s">
        <v>33</v>
      </c>
      <c r="B99" s="19" t="s">
        <v>50</v>
      </c>
      <c r="C99" s="7">
        <f>C100+C101</f>
        <v>17408.100000000002</v>
      </c>
      <c r="D99" s="7">
        <f>D100+D101</f>
        <v>4488</v>
      </c>
    </row>
    <row r="100" spans="1:4" ht="72" customHeight="1">
      <c r="A100" s="39" t="s">
        <v>87</v>
      </c>
      <c r="B100" s="32" t="s">
        <v>92</v>
      </c>
      <c r="C100" s="7">
        <f>16799.9+600</f>
        <v>17399.9</v>
      </c>
      <c r="D100" s="7">
        <v>4488</v>
      </c>
    </row>
    <row r="101" spans="1:4" ht="28.5" customHeight="1">
      <c r="A101" s="40" t="s">
        <v>88</v>
      </c>
      <c r="B101" s="32" t="s">
        <v>93</v>
      </c>
      <c r="C101" s="41">
        <f>C102</f>
        <v>8.2</v>
      </c>
      <c r="D101" s="41">
        <f>D102</f>
        <v>0</v>
      </c>
    </row>
    <row r="102" spans="1:4" ht="57" customHeight="1">
      <c r="A102" s="40" t="s">
        <v>89</v>
      </c>
      <c r="B102" s="32"/>
      <c r="C102" s="41">
        <v>8.2</v>
      </c>
      <c r="D102" s="41"/>
    </row>
    <row r="103" spans="1:4" ht="12" customHeight="1">
      <c r="A103" s="40"/>
      <c r="B103" s="49"/>
      <c r="C103" s="41"/>
      <c r="D103" s="41"/>
    </row>
    <row r="104" spans="1:4" ht="91.5" customHeight="1">
      <c r="A104" s="50" t="s">
        <v>125</v>
      </c>
      <c r="B104" s="49" t="s">
        <v>126</v>
      </c>
      <c r="C104" s="41">
        <f>C105</f>
        <v>294.1</v>
      </c>
      <c r="D104" s="41">
        <f>D105</f>
        <v>294.1</v>
      </c>
    </row>
    <row r="105" spans="1:4" ht="68.25" customHeight="1">
      <c r="A105" s="51" t="s">
        <v>127</v>
      </c>
      <c r="B105" s="49" t="s">
        <v>131</v>
      </c>
      <c r="C105" s="41">
        <v>294.1</v>
      </c>
      <c r="D105" s="41">
        <v>294.1</v>
      </c>
    </row>
    <row r="106" spans="1:4" ht="12" customHeight="1">
      <c r="A106" s="51"/>
      <c r="B106" s="49"/>
      <c r="C106" s="41"/>
      <c r="D106" s="41"/>
    </row>
    <row r="107" spans="1:4" ht="57" customHeight="1">
      <c r="A107" s="50" t="s">
        <v>128</v>
      </c>
      <c r="B107" s="49" t="s">
        <v>129</v>
      </c>
      <c r="C107" s="52">
        <f>C108</f>
        <v>-1822.3</v>
      </c>
      <c r="D107" s="52">
        <f>D108</f>
        <v>-1822.3</v>
      </c>
    </row>
    <row r="108" spans="1:4" ht="54.75" customHeight="1">
      <c r="A108" s="51" t="s">
        <v>130</v>
      </c>
      <c r="B108" s="49" t="s">
        <v>132</v>
      </c>
      <c r="C108" s="53">
        <v>-1822.3</v>
      </c>
      <c r="D108" s="53">
        <v>-1822.3</v>
      </c>
    </row>
    <row r="109" spans="1:4" ht="30" customHeight="1">
      <c r="A109" s="12" t="s">
        <v>42</v>
      </c>
      <c r="B109" s="2"/>
      <c r="C109" s="2">
        <f>C14+C62</f>
        <v>939686.7999999999</v>
      </c>
      <c r="D109" s="2">
        <f>D14+D62</f>
        <v>210976.90000000002</v>
      </c>
    </row>
    <row r="110" spans="1:2" ht="12.75">
      <c r="A110" s="4"/>
      <c r="B110" s="1"/>
    </row>
    <row r="112" ht="12.75">
      <c r="C112" s="18"/>
    </row>
  </sheetData>
  <sheetProtection/>
  <mergeCells count="3">
    <mergeCell ref="B1:L3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fitToHeight="4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Балашова О</cp:lastModifiedBy>
  <cp:lastPrinted>2017-04-26T08:54:36Z</cp:lastPrinted>
  <dcterms:created xsi:type="dcterms:W3CDTF">2004-09-13T07:20:24Z</dcterms:created>
  <dcterms:modified xsi:type="dcterms:W3CDTF">2017-04-26T08:54:40Z</dcterms:modified>
  <cp:category/>
  <cp:version/>
  <cp:contentType/>
  <cp:contentStatus/>
</cp:coreProperties>
</file>